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ЛИЧНАЯ ПАПКА\11. САЙТЫ\Таттруб\"/>
    </mc:Choice>
  </mc:AlternateContent>
  <xr:revisionPtr revIDLastSave="0" documentId="13_ncr:1_{623ED0A5-5266-40CB-8754-05068A0C0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лектросварные фитинги ПЭ" sheetId="5" r:id="rId1"/>
  </sheets>
  <definedNames>
    <definedName name="_xlnm.Print_Area" localSheetId="0">'Электросварные фитинги ПЭ'!$B$2:$G$397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0" i="5" l="1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82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1" i="5"/>
  <c r="F111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20" i="5"/>
  <c r="F120" i="5"/>
  <c r="E121" i="5"/>
  <c r="F121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29" i="5"/>
  <c r="F129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99" i="5"/>
  <c r="F299" i="5"/>
  <c r="E300" i="5"/>
  <c r="F300" i="5"/>
  <c r="E301" i="5"/>
  <c r="F301" i="5"/>
  <c r="E302" i="5"/>
  <c r="F302" i="5"/>
  <c r="E303" i="5"/>
  <c r="F303" i="5"/>
  <c r="E304" i="5"/>
  <c r="F304" i="5"/>
  <c r="E305" i="5"/>
  <c r="F305" i="5"/>
  <c r="E306" i="5"/>
  <c r="F306" i="5"/>
  <c r="E307" i="5"/>
  <c r="F307" i="5"/>
  <c r="E308" i="5"/>
  <c r="F308" i="5"/>
  <c r="E309" i="5"/>
  <c r="F309" i="5"/>
  <c r="E310" i="5"/>
  <c r="F310" i="5"/>
  <c r="E311" i="5"/>
  <c r="F311" i="5"/>
  <c r="E312" i="5"/>
  <c r="F312" i="5"/>
  <c r="E313" i="5"/>
  <c r="F313" i="5"/>
  <c r="E314" i="5"/>
  <c r="F314" i="5"/>
  <c r="E315" i="5"/>
  <c r="F315" i="5"/>
  <c r="E316" i="5"/>
  <c r="F316" i="5"/>
  <c r="E317" i="5"/>
  <c r="F317" i="5"/>
  <c r="E318" i="5"/>
  <c r="F318" i="5"/>
  <c r="E319" i="5"/>
  <c r="F319" i="5"/>
  <c r="E320" i="5"/>
  <c r="F320" i="5"/>
  <c r="E321" i="5"/>
  <c r="F321" i="5"/>
  <c r="E322" i="5"/>
  <c r="F322" i="5"/>
  <c r="E323" i="5"/>
  <c r="F323" i="5"/>
  <c r="E324" i="5"/>
  <c r="F324" i="5"/>
  <c r="E325" i="5"/>
  <c r="F325" i="5"/>
  <c r="E326" i="5"/>
  <c r="F326" i="5"/>
  <c r="E327" i="5"/>
  <c r="F327" i="5"/>
  <c r="E328" i="5"/>
  <c r="F328" i="5"/>
  <c r="E329" i="5"/>
  <c r="F329" i="5"/>
  <c r="E330" i="5"/>
  <c r="F330" i="5"/>
  <c r="E331" i="5"/>
  <c r="F331" i="5"/>
  <c r="E332" i="5"/>
  <c r="F332" i="5"/>
  <c r="E333" i="5"/>
  <c r="F333" i="5"/>
  <c r="E334" i="5"/>
  <c r="F334" i="5"/>
  <c r="E335" i="5"/>
  <c r="F335" i="5"/>
  <c r="E336" i="5"/>
  <c r="F336" i="5"/>
  <c r="E337" i="5"/>
  <c r="F337" i="5"/>
  <c r="E338" i="5"/>
  <c r="F338" i="5"/>
  <c r="E339" i="5"/>
  <c r="F339" i="5"/>
  <c r="E340" i="5"/>
  <c r="F340" i="5"/>
  <c r="E341" i="5"/>
  <c r="F341" i="5"/>
  <c r="E342" i="5"/>
  <c r="F342" i="5"/>
  <c r="E343" i="5"/>
  <c r="F343" i="5"/>
  <c r="E344" i="5"/>
  <c r="F344" i="5"/>
  <c r="E345" i="5"/>
  <c r="F345" i="5"/>
  <c r="E346" i="5"/>
  <c r="F346" i="5"/>
  <c r="E347" i="5"/>
  <c r="F347" i="5"/>
  <c r="E348" i="5"/>
  <c r="F348" i="5"/>
  <c r="E351" i="5"/>
  <c r="F351" i="5"/>
  <c r="E352" i="5"/>
  <c r="F352" i="5"/>
  <c r="E353" i="5"/>
  <c r="F353" i="5"/>
  <c r="E354" i="5"/>
  <c r="F354" i="5"/>
  <c r="E355" i="5"/>
  <c r="F355" i="5"/>
  <c r="E356" i="5"/>
  <c r="F356" i="5"/>
  <c r="E357" i="5"/>
  <c r="F357" i="5"/>
  <c r="E358" i="5"/>
  <c r="F358" i="5"/>
  <c r="E359" i="5"/>
  <c r="F359" i="5"/>
  <c r="E360" i="5"/>
  <c r="F360" i="5"/>
  <c r="E361" i="5"/>
  <c r="F361" i="5"/>
  <c r="E362" i="5"/>
  <c r="F362" i="5"/>
  <c r="E363" i="5"/>
  <c r="F363" i="5"/>
  <c r="E364" i="5"/>
  <c r="F364" i="5"/>
  <c r="E365" i="5"/>
  <c r="F365" i="5"/>
  <c r="E366" i="5"/>
  <c r="F366" i="5"/>
  <c r="E367" i="5"/>
  <c r="F367" i="5"/>
  <c r="F370" i="5"/>
  <c r="E371" i="5"/>
  <c r="F371" i="5"/>
  <c r="E372" i="5"/>
  <c r="F372" i="5"/>
  <c r="E373" i="5"/>
  <c r="F373" i="5"/>
  <c r="E374" i="5"/>
  <c r="F374" i="5"/>
  <c r="E375" i="5"/>
  <c r="F375" i="5"/>
  <c r="E376" i="5"/>
  <c r="F376" i="5"/>
  <c r="E377" i="5"/>
  <c r="F377" i="5"/>
  <c r="E378" i="5"/>
  <c r="F378" i="5"/>
  <c r="E379" i="5"/>
  <c r="F379" i="5"/>
  <c r="F64" i="5"/>
  <c r="E64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20" i="5"/>
  <c r="F20" i="5"/>
</calcChain>
</file>

<file path=xl/sharedStrings.xml><?xml version="1.0" encoding="utf-8"?>
<sst xmlns="http://schemas.openxmlformats.org/spreadsheetml/2006/main" count="432" uniqueCount="389">
  <si>
    <t>8 (843) 204-11-98</t>
  </si>
  <si>
    <t>Бонус</t>
  </si>
  <si>
    <t>Скачать</t>
  </si>
  <si>
    <t xml:space="preserve">Калькулятор для расчета ПНД труб </t>
  </si>
  <si>
    <t>СОДЕРЖАНИЕ</t>
  </si>
  <si>
    <t>СКИДКА</t>
  </si>
  <si>
    <t xml:space="preserve">Муфта э/с d 110 мм ПЭ100 SDR17 </t>
  </si>
  <si>
    <t xml:space="preserve">Муфта э/с d 200 мм ПЭ100 SDR17 </t>
  </si>
  <si>
    <t xml:space="preserve">Муфта э/с d 225 мм ПЭ100 SDR17 </t>
  </si>
  <si>
    <t xml:space="preserve">Муфта э/с d 250 мм ПЭ100 SDR17  </t>
  </si>
  <si>
    <t xml:space="preserve">Муфта э/с d 280 мм ПЭ100 SDR17  </t>
  </si>
  <si>
    <t xml:space="preserve">Муфта э/с d 315 мм ПЭ100 SDR17  </t>
  </si>
  <si>
    <t xml:space="preserve">Муфта э/с d 355 мм ПЭ100 SDR17  </t>
  </si>
  <si>
    <t xml:space="preserve">Муфта э/с d 400 мм ПЭ100 SDR17  </t>
  </si>
  <si>
    <t xml:space="preserve">Муфта э/с d 450 мм ПЭ100 SDR17  </t>
  </si>
  <si>
    <t xml:space="preserve">Муфта э/с d 500 мм ПЭ100 SDR17 </t>
  </si>
  <si>
    <t xml:space="preserve">Муфта редукционная э/с d 040*020 мм ПЭ100 SDR11  </t>
  </si>
  <si>
    <t xml:space="preserve">Муфта редукционная э/с d 225*160 мм ПЭ100 SDR11 </t>
  </si>
  <si>
    <t xml:space="preserve">Муфта редукционная э/с d 225*180 мм ПЭ100 SDR11 </t>
  </si>
  <si>
    <t>Муфта редукционная э/с d 250*200 мм ПЭ100 SDR11</t>
  </si>
  <si>
    <t>Муфта редукционная э/с d 250*225 мм ПЭ100 SDR11</t>
  </si>
  <si>
    <t>Муфта редукционная э/с d 315*280 мм ПЭ100 SDR11</t>
  </si>
  <si>
    <t>Заглушка электросварная</t>
  </si>
  <si>
    <t>Заглушка э/с d 280 мм ПЭ100 SDR11</t>
  </si>
  <si>
    <t>Заглушка э/с d 315 мм ПЭ100 SDR11</t>
  </si>
  <si>
    <t xml:space="preserve">Тройник э/с d 315 мм ПЭ100 SDR11 </t>
  </si>
  <si>
    <t xml:space="preserve">Кран шаровый d 25 мм ПЭ100 SDR11 </t>
  </si>
  <si>
    <t>Кран шаровый d 225 мм ПЭ100 SDR11</t>
  </si>
  <si>
    <t>Ковер малый ПП</t>
  </si>
  <si>
    <t>Подушка для ковера малого</t>
  </si>
  <si>
    <t>Ключ Т-образный</t>
  </si>
  <si>
    <t>Телескопический удлиннитель 1,2-2м</t>
  </si>
  <si>
    <t xml:space="preserve">Муфта электросварная SDR 11/17 </t>
  </si>
  <si>
    <t>Наименование</t>
  </si>
  <si>
    <t>КУРС ЕВРО</t>
  </si>
  <si>
    <t>Муфта электросварная SDR 11/17</t>
  </si>
  <si>
    <t>Муфта э/с d 710 мм ПЭ100 SDR17</t>
  </si>
  <si>
    <t>Муфта э/с d 710 мм ПЭ100 SDR11</t>
  </si>
  <si>
    <t>Муфта э/с d 800 мм ПЭ100 SDR11</t>
  </si>
  <si>
    <t>Муфта э/с d 800 мм ПЭ100 SDR17</t>
  </si>
  <si>
    <t>Муфта э/с d 630 мм ПЭ100 SDR17</t>
  </si>
  <si>
    <t>Муфта э/с d 560 мм ПЭ100 SDR17</t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</si>
  <si>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>d 025*020 мм ПЭ100 SDR11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</si>
  <si>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>d 032*020 мм ПЭ100 SDR11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</si>
  <si>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>d 032*025 мм ПЭ100 SDR11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</si>
  <si>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040*025 мм ПЭ100 SDR11 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</si>
  <si>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040*032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</si>
  <si>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>d 050*025 мм ПЭ100 SDR11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</si>
  <si>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050*032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</si>
  <si>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050*040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</si>
  <si>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063*032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</si>
  <si>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063*040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</si>
  <si>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063*050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</si>
  <si>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075*063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</si>
  <si>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090*050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</si>
  <si>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090*063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</si>
  <si>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090*075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</si>
  <si>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110*063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</si>
  <si>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110*090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</si>
  <si>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>d 125*063 мм ПЭ100 SDR11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</si>
  <si>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125*090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</si>
  <si>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125*110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</si>
  <si>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160*090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</si>
  <si>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160*110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</si>
  <si>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160*125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</si>
  <si>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200*160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</si>
  <si>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200*180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</si>
  <si>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225*200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</si>
  <si>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250*180 мм ПЭ100 SDR11 </t>
    </r>
  </si>
  <si>
    <r>
      <t xml:space="preserve">Муфта редукционная э/с </t>
    </r>
    <r>
      <rPr>
        <sz val="14"/>
        <color indexed="63"/>
        <rFont val="Times New Roman"/>
        <family val="1"/>
        <charset val="204"/>
      </rPr>
      <t xml:space="preserve">d 315*250 мм ПЭ100 SDR11 </t>
    </r>
  </si>
  <si>
    <t>Муфта редукционная (переход) электросварная</t>
  </si>
  <si>
    <t>Отправить</t>
  </si>
  <si>
    <t>Расчет заявки</t>
  </si>
  <si>
    <t xml:space="preserve">Направьте заявку Online </t>
  </si>
  <si>
    <t>Муфта переходная электросварная на латунь (переход ПЭ/латунь)</t>
  </si>
  <si>
    <t>Отвод электросварной на 90°, 45°, 30° градусов</t>
  </si>
  <si>
    <r>
      <t xml:space="preserve">Муфта э/с </t>
    </r>
    <r>
      <rPr>
        <sz val="14"/>
        <color indexed="63"/>
        <rFont val="Times New Roman"/>
        <family val="1"/>
        <charset val="204"/>
      </rPr>
      <t>d 020 мм ПЭ100 SDR7,4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</si>
  <si>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>d 025 мм ПЭ100 SDR7,4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</si>
  <si>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>d 025 мм ПЭ100 SDR11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</si>
  <si>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032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</si>
  <si>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040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</si>
  <si>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050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</si>
  <si>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063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</si>
  <si>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075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</si>
  <si>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</si>
  <si>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110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</si>
  <si>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125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</si>
  <si>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140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</si>
  <si>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160 мм ПЭ100 SDR17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</si>
  <si>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160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</si>
  <si>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180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</si>
  <si>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200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</si>
  <si>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225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</si>
  <si>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250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</si>
  <si>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280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</si>
  <si>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315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</si>
  <si>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355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</si>
  <si>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400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</si>
  <si>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450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</si>
  <si>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 xml:space="preserve">d 500 мм ПЭ100 SDR11 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</si>
  <si>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>d 560 мм ПЭ100 SDR11</t>
    </r>
  </si>
  <si>
    <r>
      <t xml:space="preserve">Муфта э/с </t>
    </r>
    <r>
      <rPr>
        <sz val="14"/>
        <color indexed="63"/>
        <rFont val="Times New Roman"/>
        <family val="1"/>
        <charset val="204"/>
      </rPr>
      <t>d 630 мм ПЭ100 SDR11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</si>
  <si>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20 1/2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</si>
  <si>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25 3/4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</si>
  <si>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32*1 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</si>
  <si>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40 1 *1/4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</si>
  <si>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50 1* 1/2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</si>
  <si>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63 *2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</si>
  <si>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75 2*1/2 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</si>
  <si>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90*3 SDR 7,4 </t>
    </r>
  </si>
  <si>
    <r>
      <t xml:space="preserve">Муфта э/с вн. резьба  </t>
    </r>
    <r>
      <rPr>
        <sz val="14"/>
        <color indexed="63"/>
        <rFont val="Times New Roman"/>
        <family val="1"/>
        <charset val="204"/>
      </rPr>
      <t xml:space="preserve">d 110 *4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</si>
  <si>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20 1/2*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</si>
  <si>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25 3/4*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</si>
  <si>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32*1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</si>
  <si>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40 1* 1/4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</si>
  <si>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50 1*1/2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</si>
  <si>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63 *2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</si>
  <si>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75 2 *1/2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</si>
  <si>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90 *3 SDR 7,4 </t>
    </r>
  </si>
  <si>
    <r>
      <t xml:space="preserve">Муфта э/с н. резьба  </t>
    </r>
    <r>
      <rPr>
        <sz val="14"/>
        <color indexed="63"/>
        <rFont val="Times New Roman"/>
        <family val="1"/>
        <charset val="204"/>
      </rPr>
      <t xml:space="preserve">d 110 4 *SDR 7,4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</si>
  <si>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>d 020мм ПЭ100 SDR7,4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</si>
  <si>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>d 025мм ПЭ100 SDR7,4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</si>
  <si>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032 мм ПЭ100 SDR11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</si>
  <si>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040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</si>
  <si>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050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</si>
  <si>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063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</si>
  <si>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075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</si>
  <si>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090 мм ПЭ100 SDR11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</si>
  <si>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110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</si>
  <si>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</si>
  <si>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140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</si>
  <si>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160 мм ПЭ100 SDR11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</si>
  <si>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180 мм ПЭ100 SDR11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</si>
  <si>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>d 200 мм ПЭ100 SDR11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</si>
  <si>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225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</si>
  <si>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Заглушка э/с </t>
    </r>
    <r>
      <rPr>
        <sz val="14"/>
        <color indexed="63"/>
        <rFont val="Times New Roman"/>
        <family val="1"/>
        <charset val="204"/>
      </rPr>
      <t xml:space="preserve">d 250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</si>
  <si>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>d 025 мм ПЭ100 SDR11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</si>
  <si>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032 мм ПЭ100 SDR11 </t>
    </r>
  </si>
  <si>
    <r>
      <t>Отвод э/</t>
    </r>
    <r>
      <rPr>
        <sz val="14"/>
        <color indexed="63"/>
        <rFont val="Times New Roman"/>
        <family val="1"/>
        <charset val="204"/>
      </rPr>
      <t xml:space="preserve">c 45° d 040 мм ПЭ100 SDR11 </t>
    </r>
  </si>
  <si>
    <r>
      <t>Отвод э/</t>
    </r>
    <r>
      <rPr>
        <sz val="14"/>
        <color indexed="63"/>
        <rFont val="Times New Roman"/>
        <family val="1"/>
        <charset val="204"/>
      </rPr>
      <t xml:space="preserve">c 45° d 050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</si>
  <si>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063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</si>
  <si>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075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</si>
  <si>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090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</si>
  <si>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110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</si>
  <si>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</si>
  <si>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160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</si>
  <si>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>d 180 мм ПЭ100 SDR11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</si>
  <si>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>d 200 мм ПЭ100 SDR11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</si>
  <si>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 xml:space="preserve">d 225 мм ПЭ100 SDR11 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</si>
  <si>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>d 250 мм ПЭ100 SDR11</t>
    </r>
  </si>
  <si>
    <r>
      <t xml:space="preserve">Отвод э/с 45° </t>
    </r>
    <r>
      <rPr>
        <sz val="14"/>
        <color indexed="63"/>
        <rFont val="Times New Roman"/>
        <family val="1"/>
        <charset val="204"/>
      </rPr>
      <t>d 315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</si>
  <si>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020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</si>
  <si>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</si>
  <si>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032 мм ПЭ100 SDR11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</si>
  <si>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040 мм ПЭ100 SDR11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</si>
  <si>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050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</si>
  <si>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063 мм ПЭ100 SDR11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</si>
  <si>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075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</si>
  <si>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</si>
  <si>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110 мм ПЭ100 SDR11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</si>
  <si>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</si>
  <si>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140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</si>
  <si>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160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</si>
  <si>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180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</si>
  <si>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200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</si>
  <si>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 xml:space="preserve">d 225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</si>
  <si>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250 мм ПЭ100 SDR11</t>
    </r>
  </si>
  <si>
    <r>
      <t xml:space="preserve">Отвод э/с 90° </t>
    </r>
    <r>
      <rPr>
        <sz val="14"/>
        <color indexed="63"/>
        <rFont val="Times New Roman"/>
        <family val="1"/>
        <charset val="204"/>
      </rPr>
      <t>d 315 мм ПЭ100 SDR11</t>
    </r>
  </si>
  <si>
    <r>
      <t xml:space="preserve">Отвод э/с 30° </t>
    </r>
    <r>
      <rPr>
        <sz val="14"/>
        <color indexed="63"/>
        <rFont val="Times New Roman"/>
        <family val="1"/>
        <charset val="204"/>
      </rPr>
      <t xml:space="preserve">d 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</si>
  <si>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Отвод э/с 30° </t>
    </r>
    <r>
      <rPr>
        <sz val="14"/>
        <color indexed="63"/>
        <rFont val="Times New Roman"/>
        <family val="1"/>
        <charset val="204"/>
      </rPr>
      <t xml:space="preserve">d 110 мм ПЭ100 SDR11 </t>
    </r>
  </si>
  <si>
    <r>
      <t xml:space="preserve">Отвод э/с 30° </t>
    </r>
    <r>
      <rPr>
        <sz val="14"/>
        <color indexed="63"/>
        <rFont val="Times New Roman"/>
        <family val="1"/>
        <charset val="204"/>
      </rPr>
      <t xml:space="preserve">d 125 мм ПЭ100 SDR11 </t>
    </r>
  </si>
  <si>
    <r>
      <t xml:space="preserve">Отвод э/с 30° </t>
    </r>
    <r>
      <rPr>
        <sz val="14"/>
        <color indexed="63"/>
        <rFont val="Times New Roman"/>
        <family val="1"/>
        <charset val="204"/>
      </rPr>
      <t xml:space="preserve">d 160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</si>
  <si>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040*020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</si>
  <si>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040*025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</si>
  <si>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040*032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</si>
  <si>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050*020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</si>
  <si>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050*025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</si>
  <si>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050*032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</si>
  <si>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063*020мм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</si>
  <si>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063*025мм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</si>
  <si>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</si>
  <si>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</si>
  <si>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</si>
  <si>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063*063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</si>
  <si>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</si>
  <si>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</si>
  <si>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</si>
  <si>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</si>
  <si>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</si>
  <si>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075*063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</si>
  <si>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</si>
  <si>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</si>
  <si>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</si>
  <si>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</si>
  <si>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</si>
  <si>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090*063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</si>
  <si>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</si>
  <si>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</si>
  <si>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</si>
  <si>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</si>
  <si>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110*050мм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</si>
  <si>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110*063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</si>
  <si>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</si>
  <si>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</si>
  <si>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</si>
  <si>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</si>
  <si>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</si>
  <si>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125*063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</si>
  <si>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</si>
  <si>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</si>
  <si>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</si>
  <si>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</si>
  <si>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</si>
  <si>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140*063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</si>
  <si>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</si>
  <si>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</si>
  <si>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</si>
  <si>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160*040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</si>
  <si>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160*050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</si>
  <si>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160*063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</si>
  <si>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</si>
  <si>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</si>
  <si>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</si>
  <si>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</si>
  <si>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180*050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</si>
  <si>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180*063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</si>
  <si>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</si>
  <si>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200*025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</si>
  <si>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200*032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</si>
  <si>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200*040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</si>
  <si>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200*050 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</si>
  <si>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200*063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</si>
  <si>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225*020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</si>
  <si>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225*025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</si>
  <si>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225*032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</si>
  <si>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225*040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</si>
  <si>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225*050 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</si>
  <si>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225*063 мм с ответной частью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</si>
  <si>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250*020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</si>
  <si>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250*025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</si>
  <si>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250*032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</si>
  <si>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250*040 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</si>
  <si>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250*050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</si>
  <si>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250*063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</si>
  <si>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280*032 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</si>
  <si>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280*063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</si>
  <si>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315*032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</si>
  <si>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315*063 мм с ответной частью ПЭ100 SDR11 </t>
    </r>
  </si>
  <si>
    <r>
      <t xml:space="preserve">Седелка э/с </t>
    </r>
    <r>
      <rPr>
        <sz val="14"/>
        <color indexed="63"/>
        <rFont val="Times New Roman"/>
        <family val="1"/>
        <charset val="204"/>
      </rPr>
      <t xml:space="preserve">d 355-630*063 мм с ответной частью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</si>
  <si>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>d 020 мм ПЭ100 SDR11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</si>
  <si>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>d 025 мм ПЭ100 SDR11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</si>
  <si>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032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</si>
  <si>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040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</si>
  <si>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050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</si>
  <si>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063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</si>
  <si>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075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</si>
  <si>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090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</si>
  <si>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110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</si>
  <si>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</si>
  <si>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>d 140 мм ПЭ100 SDR11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</si>
  <si>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160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</si>
  <si>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180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</si>
  <si>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200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</si>
  <si>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225 мм ПЭ100 SDR11 </t>
    </r>
  </si>
  <si>
    <r>
      <t xml:space="preserve">Тройник э/с </t>
    </r>
    <r>
      <rPr>
        <sz val="14"/>
        <color indexed="63"/>
        <rFont val="Times New Roman"/>
        <family val="1"/>
        <charset val="204"/>
      </rPr>
      <t xml:space="preserve">d 250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</si>
  <si>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90*063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</si>
  <si>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110*063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</si>
  <si>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110*090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</si>
  <si>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>d 125*063 мм ПЭ100 SDR11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</si>
  <si>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125*090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</si>
  <si>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125*110 мм ПЭ100 SDR11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</si>
  <si>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160*63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</si>
  <si>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160*090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</si>
  <si>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160*110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</si>
  <si>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Тройник редукционный э/с </t>
    </r>
    <r>
      <rPr>
        <sz val="14"/>
        <color indexed="63"/>
        <rFont val="Times New Roman"/>
        <family val="1"/>
        <charset val="204"/>
      </rPr>
      <t xml:space="preserve">d 160*125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</si>
  <si>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32 мм ПЭ100 SDR11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</si>
  <si>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40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</si>
  <si>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50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</si>
  <si>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63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</si>
  <si>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90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</si>
  <si>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110 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</si>
  <si>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160мм ПЭ100 SDR11 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</si>
  <si>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200 мм ПЭ100 SDR11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</si>
  <si>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250 мм ПЭ100 SDR11 </t>
    </r>
  </si>
  <si>
    <r>
      <t xml:space="preserve">Кран шаровый </t>
    </r>
    <r>
      <rPr>
        <sz val="14"/>
        <color indexed="63"/>
        <rFont val="Times New Roman"/>
        <family val="1"/>
        <charset val="204"/>
      </rPr>
      <t xml:space="preserve">d 315 мм ПЭ100 SDR11 </t>
    </r>
  </si>
  <si>
    <t>Патрубок-накладка электросварная (без фрезы)</t>
  </si>
  <si>
    <t>Седловой отвод электросворной (с фрезой)</t>
  </si>
  <si>
    <t>Тройник электросварной редукционный</t>
  </si>
  <si>
    <t>Тройник электросварной раносторонний</t>
  </si>
  <si>
    <t>Прайс 
Евро с НДС</t>
  </si>
  <si>
    <t>Прайс
Рубли с НДС</t>
  </si>
  <si>
    <t>Скидка
Рубли с НДС</t>
  </si>
  <si>
    <t>Патрубок-накладка э/с d 040*20 мм ПЭ100 SDR11</t>
  </si>
  <si>
    <t>Патрубок-накладка э/с d 040*25 мм ПЭ100 SDR11</t>
  </si>
  <si>
    <t>Патрубок-накладка э/с d 040*32 мм ПЭ100 SDR11</t>
  </si>
  <si>
    <t>Патрубок-накладка э/с d 050*20 мм ПЭ100 SDR11</t>
  </si>
  <si>
    <t>Патрубок-накладка э/с d 050*25 мм ПЭ100 SDR11</t>
  </si>
  <si>
    <t>Патрубок-накладка э/с d 050*32 мм ПЭ100 SDR11</t>
  </si>
  <si>
    <t>Патрубок-накладка э/с d 050*40 мм ПЭ100 SDR10</t>
  </si>
  <si>
    <t xml:space="preserve">Патрубок-накладка э/с d 063*20 мм ПЭ100 SDR11 </t>
  </si>
  <si>
    <t xml:space="preserve">Патрубок-накладка э/с d 063*25 мм ПЭ100 SDR11 </t>
  </si>
  <si>
    <t>Патрубок-накладка э/с d 063*32 мм ПЭ100 SDR11</t>
  </si>
  <si>
    <t>Патрубок-накладка э/с d 063*40 мм ПЭ100 SDR11</t>
  </si>
  <si>
    <t>Патрубок-накладка э/с d 063*50 мм ПЭ100 SDR11</t>
  </si>
  <si>
    <t xml:space="preserve">Патрубок-накладка э/с d 063*63 мм ПЭ100 SDR11 </t>
  </si>
  <si>
    <t>Патрубок-накладка э/с d 075*25 мм ПЭ100 SDR11</t>
  </si>
  <si>
    <t>Патрубок-накладка э/с d 075*32 мм ПЭ100 SDR11</t>
  </si>
  <si>
    <t>Патрубок-накладка э/с d 075*40 мм ПЭ100 SDR11</t>
  </si>
  <si>
    <t>Патрубок-накладка э/с d 075*50 мм ПЭ100 SDR11</t>
  </si>
  <si>
    <t xml:space="preserve">Патрубок-накладка э/с d 075*63 мм ПЭ100 SDR11 </t>
  </si>
  <si>
    <t>Патрубок-накладка э/с d 090*20 мм ПЭ100 SDR11</t>
  </si>
  <si>
    <t>Патрубок-накладка э/с d 090*25 мм ПЭ100 SDR11</t>
  </si>
  <si>
    <t>Патрубок-накладка э/с d 090*32 мм ПЭ100 SDR11</t>
  </si>
  <si>
    <t>Патрубок-накладка э/с d 090*40 мм ПЭ100 SDR11</t>
  </si>
  <si>
    <t>Патрубок-накладка э/с d 090*50 мм ПЭ100 SDR11</t>
  </si>
  <si>
    <t xml:space="preserve">Патрубок-накладка э/с d 090*63 мм ПЭ100 SDR11 </t>
  </si>
  <si>
    <t xml:space="preserve">Патрубок-накладка э/с d 090*90 мм ПЭ100 SDR11 </t>
  </si>
  <si>
    <t xml:space="preserve">Патрубок-накладка э/с d 110*25 мм ПЭ100 SDR11 </t>
  </si>
  <si>
    <t>Патрубок-накладка э/с d 110*32 мм ПЭ100 SDR11</t>
  </si>
  <si>
    <t>Патрубок-накладка э/с d 110*40 мм ПЭ100 SDR11</t>
  </si>
  <si>
    <t>Патрубок-накладка э/с d 110*50 мм ПЭ100 SDR11</t>
  </si>
  <si>
    <t>Патрубок-накладка э/с d 110*63 мм ПЭ100 SDR11</t>
  </si>
  <si>
    <t>Патрубок-накладка э/с d 110*90 мм ПЭ100 SDR11</t>
  </si>
  <si>
    <t>Патрубок-накладка э/с d 110*110 мм ПЭ100 SDR11</t>
  </si>
  <si>
    <t>Патрубок-накладка э/с d 125*25 мм ПЭ100 SDR11</t>
  </si>
  <si>
    <t>Патрубок-накладка э/с d 125*32 мм ПЭ100 SDR11</t>
  </si>
  <si>
    <t>Патрубок-накладка э/с d 125*40 мм ПЭ100 SDR11</t>
  </si>
  <si>
    <t>Патрубок-накладка э/с d 125*50 мм ПЭ100 SDR11</t>
  </si>
  <si>
    <t>Патрубок-накладка э/с d 125*63 мм ПЭ100 SDR11</t>
  </si>
  <si>
    <t>Патрубок-накладка э/с d 125*90 мм ПЭ100 SDR11</t>
  </si>
  <si>
    <t>Патрубок-накладка э/с d 140*25 мм ПЭ100 SDR11</t>
  </si>
  <si>
    <t>Патрубок-накладка э/с d 140*32 мм ПЭ100 SDR11</t>
  </si>
  <si>
    <t xml:space="preserve">Патрубок-накладка э/с d 140*40 мм ПЭ100 SDR11  </t>
  </si>
  <si>
    <t xml:space="preserve">Патрубок-накладка э/с d 140*50 мм ПЭ100 SDR11  </t>
  </si>
  <si>
    <t>Патрубок-накладка э/с d 140*63 мм ПЭ100 SDR11</t>
  </si>
  <si>
    <t xml:space="preserve">Патрубок-накладка э/с d 160*25 мм ПЭ100 SDR11 </t>
  </si>
  <si>
    <t xml:space="preserve">Патрубок-накладка э/с d 160*32мм    ПЭ100 SDR11 </t>
  </si>
  <si>
    <t xml:space="preserve">Патрубок-накладка э/с d 160*40  мм ПЭ100 SDR11 </t>
  </si>
  <si>
    <t xml:space="preserve">Патрубок-накладка э/с d 160*50мм   ПЭ100 SDR11 </t>
  </si>
  <si>
    <t xml:space="preserve">Патрубок-накладка э/с d 160*63 мм ПЭ100 SDR11 </t>
  </si>
  <si>
    <t xml:space="preserve">Патрубок-накладка э/с d 160*90мм ПЭ100 SDR11 </t>
  </si>
  <si>
    <t xml:space="preserve">Патрубок-накладка э/с d 160*110 мм ПЭ100 SDR11 </t>
  </si>
  <si>
    <t xml:space="preserve">Патрубок-накладка э/с d 160*160мм ПЭ100 SDR11 </t>
  </si>
  <si>
    <t xml:space="preserve">Патрубок-накладка э/с d 180*25 мм   ПЭ100 SDR11 </t>
  </si>
  <si>
    <t xml:space="preserve">Патрубок-накладка э/с d 180*32 мм  ПЭ100 SDR11 </t>
  </si>
  <si>
    <t xml:space="preserve">Патрубок-накладка э/с d 180*40 мм   ПЭ100 SDR11 </t>
  </si>
  <si>
    <t xml:space="preserve">Патрубок-накладка э/с d 180*50 мм   ПЭ100 SDR11 </t>
  </si>
  <si>
    <t xml:space="preserve">Патрубок-накладка э/с d 180*63 мм ПЭ100 SDR11 </t>
  </si>
  <si>
    <t>Патрубок-накладка э/с d 180*90 мм ПЭ100 SDR10</t>
  </si>
  <si>
    <t xml:space="preserve">Патрубок-накладка э/с d 180*110 мм ПЭ100 SDR11 </t>
  </si>
  <si>
    <t xml:space="preserve">Патрубок-накладка э/с d 200*25мм    ПЭ100 SDR11 </t>
  </si>
  <si>
    <t xml:space="preserve">Патрубок-накладка э/с d 200*32мм    ПЭ100 SDR11 </t>
  </si>
  <si>
    <t xml:space="preserve">Патрубок-накладка э/с d 200*40мм    ПЭ100 SDR11 </t>
  </si>
  <si>
    <t xml:space="preserve">Патрубок-накладка э/с d 200*50мм    ПЭ100 SDR11 </t>
  </si>
  <si>
    <t xml:space="preserve">Патрубок-накладка э/с d 200*63 мм ПЭ100 SDR11 </t>
  </si>
  <si>
    <t xml:space="preserve">Патрубок-накладка э/с d 200*90 мм ПЭ100 SDR11 </t>
  </si>
  <si>
    <t xml:space="preserve">Патрубок-накладка э/с d 200*110 мм ПЭ100 SDR11 </t>
  </si>
  <si>
    <t xml:space="preserve">Патрубок-накладка э/с d 225*25мм   ПЭ100 SDR11 </t>
  </si>
  <si>
    <t xml:space="preserve">Патрубок-накладка э/с d 225*32мм   ПЭ100 SDR11 </t>
  </si>
  <si>
    <t xml:space="preserve">Патрубок-накладка э/с d 225*40мм   ПЭ100 SDR11 </t>
  </si>
  <si>
    <t xml:space="preserve">Патрубок-накладка э/с d 225*50мм   ПЭ100 SDR11 </t>
  </si>
  <si>
    <t xml:space="preserve">Патрубок-накладка э/с d 225*63 мм ПЭ100 SDR11 </t>
  </si>
  <si>
    <t xml:space="preserve">Патрубок-накладка э/с d 225*90 мм ПЭ100 SDR11 </t>
  </si>
  <si>
    <t xml:space="preserve">Патрубок-накладка э/с d 225*110мм ПЭ100 SDR11 </t>
  </si>
  <si>
    <t xml:space="preserve">Патрубок-накладка э/с d 225*160мм ПЭ100 SDR11 </t>
  </si>
  <si>
    <t xml:space="preserve">Патрубок-накладка э/с d 225*225мм ПЭ100 SDR11 </t>
  </si>
  <si>
    <t xml:space="preserve">Патрубок-накладка э/с d 250*32мм    ПЭ100 SDR11 </t>
  </si>
  <si>
    <t xml:space="preserve">Патрубок-накладка э/с d 250*40мм    ПЭ100 SDR11 </t>
  </si>
  <si>
    <t xml:space="preserve">Патрубок-накладка э/с d 250*50мм    ПЭ100 SDR11 </t>
  </si>
  <si>
    <t xml:space="preserve">Патрубок-накладка э/с d 250*63 мм ПЭ100 SDR11 </t>
  </si>
  <si>
    <t>Патрубок-накладка э/с d 250*90 мм ПЭ100 SDR11</t>
  </si>
  <si>
    <t>Патрубок-накладка э/с d 250*110 мм ПЭ100 SDR11</t>
  </si>
  <si>
    <t>Патрубок-накладка э/с d 280*32 мм ПЭ100 SDR11</t>
  </si>
  <si>
    <t>Патрубок-накладка э/с d 280*63  мм ПЭ100 SDR11</t>
  </si>
  <si>
    <t>Патрубок-накладка э/с d 280*90  мм ПЭ100 SDR11</t>
  </si>
  <si>
    <t>Патрубок-накладка э/с d 280*110  мм ПЭ100 SDR11</t>
  </si>
  <si>
    <t>Патрубок-накладка э/с d 315*32  мм ПЭ100 SDR11</t>
  </si>
  <si>
    <t>Патрубок-накладка э/с d 315*63  мм ПЭ100 SDR11</t>
  </si>
  <si>
    <t>Патрубок-накладка э/с d 315*110  мм ПЭ100 SDR11</t>
  </si>
  <si>
    <t>Патрубок-накладка э/с d 315*160  мм ПЭ100 SDR11</t>
  </si>
  <si>
    <t>Патрубок-накладка э/с d 315*225  мм ПЭ100 SDR11</t>
  </si>
  <si>
    <t>Патрубок-накладка э/с d 355-630*63  мм ПЭ100 SDR11</t>
  </si>
  <si>
    <t>Патрубок-накладка э/с d 400*160  мм ПЭ100 SDR11</t>
  </si>
  <si>
    <t>Патрубок-накладка э/с d 400*225  мм ПЭ100 SDR11</t>
  </si>
  <si>
    <t xml:space="preserve">Шаровый кран </t>
  </si>
  <si>
    <t xml:space="preserve">ПРАЙС
ЭЛЕКТРОСВАРНЫЕ ФИТИНГИ ПЭ 100 
ШАРОВЫЕ КРАНЫ </t>
  </si>
  <si>
    <t>Шаровый кран</t>
  </si>
  <si>
    <t>www.tattrub.ru</t>
  </si>
  <si>
    <t>zakaz@tattrub.ru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</si>
</sst>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\ &quot;₽&quot;"/>
    <numFmt numFmtId="166" formatCode="[$€-2]\ #,##0.0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u/>
      <sz val="10"/>
      <color theme="10"/>
      <name val="Times New Roman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1F497D"/>
      <name val="Times New Roman"/>
      <family val="1"/>
      <charset val="204"/>
    </font>
    <font>
      <b/>
      <sz val="14"/>
      <color rgb="FF08258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56CB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 applyAlignment="1">
      <alignment horizontal="left" vertical="top"/>
    </xf>
    <xf numFmtId="0" fontId="4" fillId="3" borderId="21" xfId="0" applyFont="1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3" borderId="22" xfId="0" applyFont="1" applyFill="1" applyBorder="1" applyAlignment="1" applyProtection="1">
      <alignment vertical="center"/>
      <protection hidden="1"/>
    </xf>
    <xf numFmtId="166" fontId="7" fillId="7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34" xfId="0" applyFont="1" applyFill="1" applyBorder="1" applyAlignment="1" applyProtection="1">
      <alignment horizontal="center" vertical="center" wrapText="1"/>
      <protection locked="0" hidden="1"/>
    </xf>
    <xf numFmtId="0" fontId="7" fillId="5" borderId="34" xfId="0" applyFont="1" applyFill="1" applyBorder="1" applyAlignment="1" applyProtection="1">
      <alignment horizontal="center" vertical="center" wrapText="1"/>
      <protection hidden="1"/>
    </xf>
    <xf numFmtId="9" fontId="9" fillId="3" borderId="35" xfId="2" applyFont="1" applyFill="1" applyBorder="1" applyAlignment="1" applyProtection="1">
      <alignment horizontal="center" vertical="center"/>
      <protection locked="0" hidden="1"/>
    </xf>
    <xf numFmtId="0" fontId="4" fillId="3" borderId="23" xfId="0" applyFont="1" applyFill="1" applyBorder="1" applyAlignment="1" applyProtection="1">
      <alignment vertical="center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4" fillId="0" borderId="1" xfId="3" applyFont="1" applyBorder="1" applyProtection="1"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166" fontId="14" fillId="3" borderId="19" xfId="3" applyNumberFormat="1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left" vertical="center"/>
      <protection hidden="1"/>
    </xf>
    <xf numFmtId="0" fontId="14" fillId="0" borderId="2" xfId="3" applyFont="1" applyBorder="1" applyProtection="1">
      <protection hidden="1"/>
    </xf>
    <xf numFmtId="166" fontId="14" fillId="3" borderId="0" xfId="3" applyNumberFormat="1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14" fillId="3" borderId="2" xfId="3" applyFont="1" applyFill="1" applyBorder="1" applyAlignment="1" applyProtection="1">
      <alignment horizontal="left" vertical="center"/>
      <protection hidden="1"/>
    </xf>
    <xf numFmtId="166" fontId="4" fillId="3" borderId="0" xfId="0" applyNumberFormat="1" applyFont="1" applyFill="1" applyAlignment="1" applyProtection="1">
      <alignment horizontal="left" vertical="center"/>
      <protection hidden="1"/>
    </xf>
    <xf numFmtId="0" fontId="14" fillId="3" borderId="3" xfId="3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166" fontId="4" fillId="3" borderId="10" xfId="0" applyNumberFormat="1" applyFont="1" applyFill="1" applyBorder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166" fontId="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4" fillId="3" borderId="0" xfId="0" applyFont="1" applyFill="1" applyProtection="1">
      <protection hidden="1"/>
    </xf>
    <xf numFmtId="1" fontId="4" fillId="3" borderId="38" xfId="0" applyNumberFormat="1" applyFont="1" applyFill="1" applyBorder="1" applyAlignment="1" applyProtection="1">
      <alignment horizontal="left" vertical="center" shrinkToFit="1"/>
      <protection hidden="1"/>
    </xf>
    <xf numFmtId="166" fontId="13" fillId="3" borderId="7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7" xfId="1" applyNumberFormat="1" applyFont="1" applyFill="1" applyBorder="1" applyAlignment="1" applyProtection="1">
      <alignment horizontal="center" vertical="center" shrinkToFit="1"/>
      <protection hidden="1"/>
    </xf>
    <xf numFmtId="165" fontId="4" fillId="3" borderId="8" xfId="1" applyNumberFormat="1" applyFont="1" applyFill="1" applyBorder="1" applyAlignment="1" applyProtection="1">
      <alignment horizontal="center" vertical="center" shrinkToFit="1"/>
      <protection hidden="1"/>
    </xf>
    <xf numFmtId="1" fontId="4" fillId="4" borderId="13" xfId="0" applyNumberFormat="1" applyFont="1" applyFill="1" applyBorder="1" applyAlignment="1" applyProtection="1">
      <alignment horizontal="left" vertical="center" shrinkToFit="1"/>
      <protection hidden="1"/>
    </xf>
    <xf numFmtId="166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165" fontId="4" fillId="4" borderId="4" xfId="1" applyNumberFormat="1" applyFont="1" applyFill="1" applyBorder="1" applyAlignment="1" applyProtection="1">
      <alignment horizontal="center" vertical="center" shrinkToFit="1"/>
      <protection hidden="1"/>
    </xf>
    <xf numFmtId="165" fontId="4" fillId="4" borderId="6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Protection="1">
      <protection locked="0" hidden="1"/>
    </xf>
    <xf numFmtId="1" fontId="4" fillId="4" borderId="39" xfId="0" applyNumberFormat="1" applyFont="1" applyFill="1" applyBorder="1" applyAlignment="1" applyProtection="1">
      <alignment horizontal="left" vertical="center" shrinkToFit="1"/>
      <protection hidden="1"/>
    </xf>
    <xf numFmtId="166" fontId="13" fillId="4" borderId="5" xfId="0" applyNumberFormat="1" applyFont="1" applyFill="1" applyBorder="1" applyAlignment="1" applyProtection="1">
      <alignment horizontal="center" vertical="center" wrapText="1"/>
      <protection hidden="1"/>
    </xf>
    <xf numFmtId="165" fontId="4" fillId="4" borderId="5" xfId="1" applyNumberFormat="1" applyFont="1" applyFill="1" applyBorder="1" applyAlignment="1" applyProtection="1">
      <alignment horizontal="center" vertical="center" shrinkToFit="1"/>
      <protection hidden="1"/>
    </xf>
    <xf numFmtId="165" fontId="4" fillId="4" borderId="36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22" xfId="0" applyFont="1" applyFill="1" applyBorder="1" applyAlignment="1" applyProtection="1">
      <alignment horizontal="center" wrapText="1"/>
      <protection hidden="1"/>
    </xf>
    <xf numFmtId="0" fontId="4" fillId="3" borderId="22" xfId="0" applyFont="1" applyFill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wrapText="1"/>
      <protection hidden="1"/>
    </xf>
    <xf numFmtId="0" fontId="4" fillId="3" borderId="3" xfId="0" applyFont="1" applyFill="1" applyBorder="1" applyAlignment="1" applyProtection="1">
      <alignment wrapText="1"/>
      <protection hidden="1"/>
    </xf>
    <xf numFmtId="0" fontId="4" fillId="3" borderId="21" xfId="0" applyFont="1" applyFill="1" applyBorder="1" applyAlignment="1" applyProtection="1">
      <alignment horizontal="center" wrapText="1"/>
      <protection hidden="1"/>
    </xf>
    <xf numFmtId="0" fontId="4" fillId="3" borderId="23" xfId="0" applyFont="1" applyFill="1" applyBorder="1" applyAlignment="1" applyProtection="1">
      <alignment wrapText="1"/>
      <protection hidden="1"/>
    </xf>
    <xf numFmtId="1" fontId="4" fillId="3" borderId="17" xfId="0" applyNumberFormat="1" applyFont="1" applyFill="1" applyBorder="1" applyAlignment="1" applyProtection="1">
      <alignment horizontal="left" vertical="center" shrinkToFit="1"/>
      <protection hidden="1"/>
    </xf>
    <xf numFmtId="166" fontId="13" fillId="3" borderId="28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28" xfId="1" applyNumberFormat="1" applyFont="1" applyFill="1" applyBorder="1" applyAlignment="1" applyProtection="1">
      <alignment horizontal="center" vertical="center" shrinkToFit="1"/>
      <protection hidden="1"/>
    </xf>
    <xf numFmtId="165" fontId="4" fillId="3" borderId="37" xfId="1" applyNumberFormat="1" applyFont="1" applyFill="1" applyBorder="1" applyAlignment="1" applyProtection="1">
      <alignment horizontal="center" vertical="center" shrinkToFit="1"/>
      <protection hidden="1"/>
    </xf>
    <xf numFmtId="0" fontId="15" fillId="3" borderId="0" xfId="0" applyFont="1" applyFill="1" applyProtection="1">
      <protection hidden="1"/>
    </xf>
    <xf numFmtId="1" fontId="4" fillId="3" borderId="24" xfId="0" applyNumberFormat="1" applyFont="1" applyFill="1" applyBorder="1" applyAlignment="1" applyProtection="1">
      <alignment horizontal="left" vertical="center" shrinkToFit="1"/>
      <protection hidden="1"/>
    </xf>
    <xf numFmtId="1" fontId="4" fillId="4" borderId="18" xfId="0" applyNumberFormat="1" applyFont="1" applyFill="1" applyBorder="1" applyAlignment="1" applyProtection="1">
      <alignment horizontal="left" vertical="center" shrinkToFit="1"/>
      <protection hidden="1"/>
    </xf>
    <xf numFmtId="1" fontId="4" fillId="3" borderId="13" xfId="0" applyNumberFormat="1" applyFont="1" applyFill="1" applyBorder="1" applyAlignment="1" applyProtection="1">
      <alignment horizontal="left" vertical="center" shrinkToFit="1"/>
      <protection hidden="1"/>
    </xf>
    <xf numFmtId="165" fontId="4" fillId="3" borderId="4" xfId="1" applyNumberFormat="1" applyFont="1" applyFill="1" applyBorder="1" applyAlignment="1" applyProtection="1">
      <alignment horizontal="center" vertical="center" shrinkToFit="1"/>
      <protection hidden="1"/>
    </xf>
    <xf numFmtId="165" fontId="4" fillId="3" borderId="6" xfId="1" applyNumberFormat="1" applyFont="1" applyFill="1" applyBorder="1" applyAlignment="1" applyProtection="1">
      <alignment horizontal="center" vertical="center" shrinkToFit="1"/>
      <protection hidden="1"/>
    </xf>
    <xf numFmtId="1" fontId="4" fillId="4" borderId="14" xfId="0" applyNumberFormat="1" applyFont="1" applyFill="1" applyBorder="1" applyAlignment="1" applyProtection="1">
      <alignment horizontal="left" vertical="center" shrinkToFit="1"/>
      <protection hidden="1"/>
    </xf>
    <xf numFmtId="165" fontId="4" fillId="4" borderId="12" xfId="1" applyNumberFormat="1" applyFont="1" applyFill="1" applyBorder="1" applyAlignment="1" applyProtection="1">
      <alignment horizontal="center" vertical="center" shrinkToFit="1"/>
      <protection hidden="1"/>
    </xf>
    <xf numFmtId="165" fontId="4" fillId="4" borderId="15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166" fontId="4" fillId="3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6" fontId="4" fillId="0" borderId="0" xfId="0" applyNumberFormat="1" applyFont="1" applyAlignment="1" applyProtection="1">
      <alignment horizontal="left" vertical="center"/>
      <protection hidden="1"/>
    </xf>
    <xf numFmtId="1" fontId="4" fillId="3" borderId="40" xfId="0" applyNumberFormat="1" applyFont="1" applyFill="1" applyBorder="1" applyAlignment="1" applyProtection="1">
      <alignment horizontal="left" vertical="center" shrinkToFit="1"/>
      <protection hidden="1"/>
    </xf>
    <xf numFmtId="1" fontId="4" fillId="4" borderId="41" xfId="0" applyNumberFormat="1" applyFont="1" applyFill="1" applyBorder="1" applyAlignment="1" applyProtection="1">
      <alignment horizontal="left" vertical="center" shrinkToFit="1"/>
      <protection hidden="1"/>
    </xf>
    <xf numFmtId="166" fontId="13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25" xfId="0" applyFont="1" applyFill="1" applyBorder="1" applyAlignment="1" applyProtection="1">
      <alignment horizontal="center" vertical="center" wrapText="1"/>
      <protection hidden="1"/>
    </xf>
    <xf numFmtId="0" fontId="5" fillId="6" borderId="26" xfId="0" applyFont="1" applyFill="1" applyBorder="1" applyAlignment="1" applyProtection="1">
      <alignment horizontal="center" vertical="center" wrapText="1"/>
      <protection hidden="1"/>
    </xf>
    <xf numFmtId="0" fontId="5" fillId="6" borderId="27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5" fillId="6" borderId="10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6" fillId="3" borderId="32" xfId="0" applyFont="1" applyFill="1" applyBorder="1" applyAlignment="1" applyProtection="1">
      <alignment horizontal="center" vertical="center" wrapText="1"/>
      <protection hidden="1"/>
    </xf>
    <xf numFmtId="0" fontId="8" fillId="3" borderId="33" xfId="0" applyFont="1" applyFill="1" applyBorder="1" applyAlignment="1" applyProtection="1">
      <alignment horizontal="center" vertical="center" wrapText="1"/>
      <protection hidden="1"/>
    </xf>
    <xf numFmtId="0" fontId="5" fillId="8" borderId="29" xfId="3" applyFont="1" applyFill="1" applyBorder="1" applyAlignment="1" applyProtection="1">
      <alignment horizontal="center" vertical="center" wrapText="1"/>
      <protection hidden="1"/>
    </xf>
    <xf numFmtId="0" fontId="5" fillId="8" borderId="31" xfId="3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horizontal="center" wrapText="1"/>
      <protection hidden="1"/>
    </xf>
    <xf numFmtId="0" fontId="4" fillId="3" borderId="3" xfId="0" applyFont="1" applyFill="1" applyBorder="1" applyAlignment="1" applyProtection="1">
      <alignment horizontal="center" wrapText="1"/>
      <protection hidden="1"/>
    </xf>
    <xf numFmtId="0" fontId="4" fillId="3" borderId="21" xfId="0" applyFont="1" applyFill="1" applyBorder="1" applyAlignment="1" applyProtection="1">
      <alignment horizontal="center" wrapText="1"/>
      <protection hidden="1"/>
    </xf>
    <xf numFmtId="0" fontId="4" fillId="3" borderId="22" xfId="0" applyFont="1" applyFill="1" applyBorder="1" applyAlignment="1" applyProtection="1">
      <alignment horizontal="center" wrapText="1"/>
      <protection hidden="1"/>
    </xf>
    <xf numFmtId="0" fontId="4" fillId="3" borderId="23" xfId="0" applyFont="1" applyFill="1" applyBorder="1" applyAlignment="1" applyProtection="1">
      <alignment horizont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7" fillId="3" borderId="29" xfId="0" applyFont="1" applyFill="1" applyBorder="1" applyAlignment="1" applyProtection="1">
      <alignment horizontal="center" vertical="center" wrapText="1"/>
      <protection hidden="1"/>
    </xf>
    <xf numFmtId="0" fontId="7" fillId="3" borderId="30" xfId="0" applyFont="1" applyFill="1" applyBorder="1" applyAlignment="1" applyProtection="1">
      <alignment horizontal="center" vertical="center" wrapText="1"/>
      <protection hidden="1"/>
    </xf>
    <xf numFmtId="0" fontId="7" fillId="3" borderId="31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12" fillId="3" borderId="38" xfId="0" applyFont="1" applyFill="1" applyBorder="1" applyAlignment="1" applyProtection="1">
      <alignment horizontal="center" vertical="center" wrapText="1"/>
      <protection hidden="1"/>
    </xf>
    <xf numFmtId="0" fontId="16" fillId="3" borderId="42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5" xfId="3" applyFont="1" applyFill="1" applyBorder="1" applyAlignment="1">
      <alignment horizontal="center" vertical="center"/>
    </xf>
    <xf numFmtId="0" fontId="16" fillId="0" borderId="27" xfId="3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4" xr:uid="{00000000-0005-0000-0000-000002000000}"/>
    <cellStyle name="Процентный" xfId="2" builtinId="5"/>
    <cellStyle name="Процентный 2" xfId="5" xr:uid="{00000000-0005-0000-0000-000004000000}"/>
    <cellStyle name="Финансовый" xfId="1" builtinId="3"/>
  </cellStyles>
  <dxfs count="0"/>
  <tableStyles count="0" defaultTableStyle="TableStyleMedium9" defaultPivotStyle="PivotStyleLight16"/>
  <colors>
    <mruColors>
      <color rgb="FF082582"/>
      <color rgb="FF056CB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hyperlink" Target="https://tattrub.ru/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20</xdr:row>
      <xdr:rowOff>91108</xdr:rowOff>
    </xdr:from>
    <xdr:to>
      <xdr:col>1</xdr:col>
      <xdr:colOff>2012673</xdr:colOff>
      <xdr:row>26</xdr:row>
      <xdr:rowOff>123786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6" y="6053758"/>
          <a:ext cx="1896717" cy="1432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248479</xdr:colOff>
      <xdr:row>34</xdr:row>
      <xdr:rowOff>82827</xdr:rowOff>
    </xdr:from>
    <xdr:to>
      <xdr:col>1</xdr:col>
      <xdr:colOff>1726625</xdr:colOff>
      <xdr:row>39</xdr:row>
      <xdr:rowOff>33618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9" y="8845827"/>
          <a:ext cx="1478146" cy="111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91108</xdr:colOff>
      <xdr:row>47</xdr:row>
      <xdr:rowOff>48141</xdr:rowOff>
    </xdr:from>
    <xdr:to>
      <xdr:col>1</xdr:col>
      <xdr:colOff>1913283</xdr:colOff>
      <xdr:row>53</xdr:row>
      <xdr:rowOff>24848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8" y="11411466"/>
          <a:ext cx="1822175" cy="137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331304</xdr:colOff>
      <xdr:row>64</xdr:row>
      <xdr:rowOff>165652</xdr:rowOff>
    </xdr:from>
    <xdr:to>
      <xdr:col>1</xdr:col>
      <xdr:colOff>1942037</xdr:colOff>
      <xdr:row>74</xdr:row>
      <xdr:rowOff>113422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4" y="15041217"/>
          <a:ext cx="1610733" cy="22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347869</xdr:colOff>
      <xdr:row>79</xdr:row>
      <xdr:rowOff>77487</xdr:rowOff>
    </xdr:from>
    <xdr:to>
      <xdr:col>1</xdr:col>
      <xdr:colOff>1755913</xdr:colOff>
      <xdr:row>89</xdr:row>
      <xdr:rowOff>143020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869" y="17934791"/>
          <a:ext cx="1408044" cy="2383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122465</xdr:colOff>
      <xdr:row>101</xdr:row>
      <xdr:rowOff>190501</xdr:rowOff>
    </xdr:from>
    <xdr:to>
      <xdr:col>1</xdr:col>
      <xdr:colOff>2123874</xdr:colOff>
      <xdr:row>107</xdr:row>
      <xdr:rowOff>161101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29105680"/>
          <a:ext cx="2001409" cy="1440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128</xdr:row>
      <xdr:rowOff>106507</xdr:rowOff>
    </xdr:from>
    <xdr:to>
      <xdr:col>1</xdr:col>
      <xdr:colOff>1695498</xdr:colOff>
      <xdr:row>132</xdr:row>
      <xdr:rowOff>229161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33757"/>
          <a:ext cx="1381173" cy="1055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397330</xdr:colOff>
      <xdr:row>117</xdr:row>
      <xdr:rowOff>263979</xdr:rowOff>
    </xdr:from>
    <xdr:to>
      <xdr:col>1</xdr:col>
      <xdr:colOff>1735112</xdr:colOff>
      <xdr:row>120</xdr:row>
      <xdr:rowOff>154162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794" y="33098015"/>
          <a:ext cx="1337782" cy="1346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272304</xdr:colOff>
      <xdr:row>149</xdr:row>
      <xdr:rowOff>30813</xdr:rowOff>
    </xdr:from>
    <xdr:to>
      <xdr:col>1</xdr:col>
      <xdr:colOff>1796304</xdr:colOff>
      <xdr:row>156</xdr:row>
      <xdr:rowOff>137272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04" y="31967578"/>
          <a:ext cx="1524000" cy="175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315804</xdr:colOff>
      <xdr:row>139</xdr:row>
      <xdr:rowOff>129205</xdr:rowOff>
    </xdr:from>
    <xdr:to>
      <xdr:col>1</xdr:col>
      <xdr:colOff>2050676</xdr:colOff>
      <xdr:row>146</xdr:row>
      <xdr:rowOff>105805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804" y="30048911"/>
          <a:ext cx="1734872" cy="162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</xdr:colOff>
      <xdr:row>160</xdr:row>
      <xdr:rowOff>168089</xdr:rowOff>
    </xdr:from>
    <xdr:to>
      <xdr:col>1</xdr:col>
      <xdr:colOff>1737105</xdr:colOff>
      <xdr:row>168</xdr:row>
      <xdr:rowOff>53227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34323618"/>
          <a:ext cx="1681076" cy="1767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176</xdr:row>
      <xdr:rowOff>457200</xdr:rowOff>
    </xdr:from>
    <xdr:to>
      <xdr:col>1</xdr:col>
      <xdr:colOff>2088417</xdr:colOff>
      <xdr:row>182</xdr:row>
      <xdr:rowOff>9524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815500"/>
          <a:ext cx="2012217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</xdr:colOff>
      <xdr:row>200</xdr:row>
      <xdr:rowOff>30024</xdr:rowOff>
    </xdr:from>
    <xdr:to>
      <xdr:col>1</xdr:col>
      <xdr:colOff>2109108</xdr:colOff>
      <xdr:row>207</xdr:row>
      <xdr:rowOff>14965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55356667"/>
          <a:ext cx="2000251" cy="169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</xdr:colOff>
      <xdr:row>257</xdr:row>
      <xdr:rowOff>4762</xdr:rowOff>
    </xdr:from>
    <xdr:to>
      <xdr:col>1</xdr:col>
      <xdr:colOff>2095499</xdr:colOff>
      <xdr:row>263</xdr:row>
      <xdr:rowOff>84335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88" y="70013512"/>
          <a:ext cx="2009775" cy="154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286</xdr:row>
      <xdr:rowOff>31750</xdr:rowOff>
    </xdr:from>
    <xdr:to>
      <xdr:col>1</xdr:col>
      <xdr:colOff>2095500</xdr:colOff>
      <xdr:row>293</xdr:row>
      <xdr:rowOff>95250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4812525"/>
          <a:ext cx="2076450" cy="173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349</xdr:row>
      <xdr:rowOff>666750</xdr:rowOff>
    </xdr:from>
    <xdr:to>
      <xdr:col>1</xdr:col>
      <xdr:colOff>2007166</xdr:colOff>
      <xdr:row>356</xdr:row>
      <xdr:rowOff>133350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0706575"/>
          <a:ext cx="186429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161926</xdr:colOff>
      <xdr:row>368</xdr:row>
      <xdr:rowOff>190500</xdr:rowOff>
    </xdr:from>
    <xdr:to>
      <xdr:col>1</xdr:col>
      <xdr:colOff>2049036</xdr:colOff>
      <xdr:row>377</xdr:row>
      <xdr:rowOff>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95497650"/>
          <a:ext cx="188711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273628</xdr:colOff>
      <xdr:row>386</xdr:row>
      <xdr:rowOff>5196</xdr:rowOff>
    </xdr:from>
    <xdr:to>
      <xdr:col>1</xdr:col>
      <xdr:colOff>1828032</xdr:colOff>
      <xdr:row>392</xdr:row>
      <xdr:rowOff>51955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28" y="102303696"/>
          <a:ext cx="1554404" cy="150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329046</xdr:colOff>
      <xdr:row>379</xdr:row>
      <xdr:rowOff>415634</xdr:rowOff>
    </xdr:from>
    <xdr:to>
      <xdr:col>1</xdr:col>
      <xdr:colOff>1896599</xdr:colOff>
      <xdr:row>385</xdr:row>
      <xdr:rowOff>186417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6" y="100289589"/>
          <a:ext cx="1567553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108859</xdr:colOff>
      <xdr:row>2</xdr:row>
      <xdr:rowOff>13609</xdr:rowOff>
    </xdr:from>
    <xdr:to>
      <xdr:col>1</xdr:col>
      <xdr:colOff>2063999</xdr:colOff>
      <xdr:row>2</xdr:row>
      <xdr:rowOff>435429</xdr:rowOff>
    </xdr:to>
    <xdr:pic>
      <xdr:nvPicPr>
        <xdr:cNvPr id="12" name="Рисунок 1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696E82-5430-4583-B6F7-6873AE93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898073"/>
          <a:ext cx="1955140" cy="42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639535</xdr:colOff>
      <xdr:row>1</xdr:row>
      <xdr:rowOff>768804</xdr:rowOff>
    </xdr:from>
    <xdr:to>
      <xdr:col>7</xdr:col>
      <xdr:colOff>762000</xdr:colOff>
      <xdr:row>2</xdr:row>
      <xdr:rowOff>231322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id="{5AAA9AB4-6962-1CAB-600F-7AA12CE8BF8A}"/>
            </a:ext>
          </a:extLst>
        </xdr:cNvPr>
        <xdr:cNvCxnSpPr>
          <a:stCxn id="25" idx="1"/>
        </xdr:cNvCxnSpPr>
      </xdr:nvCxnSpPr>
      <xdr:spPr>
        <a:xfrm flipH="1">
          <a:off x="12695464" y="877661"/>
          <a:ext cx="97971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762000</xdr:colOff>
      <xdr:row>1</xdr:row>
      <xdr:rowOff>204107</xdr:rowOff>
    </xdr:from>
    <xdr:to>
      <xdr:col>10</xdr:col>
      <xdr:colOff>27215</xdr:colOff>
      <xdr:row>3</xdr:row>
      <xdr:rowOff>108857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897C68CF-4DE3-1011-8535-CC7CC2E63636}"/>
            </a:ext>
          </a:extLst>
        </xdr:cNvPr>
        <xdr:cNvSpPr/>
      </xdr:nvSpPr>
      <xdr:spPr>
        <a:xfrm>
          <a:off x="13675179" y="312964"/>
          <a:ext cx="1700893" cy="112939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Поставьте</a:t>
          </a:r>
          <a:r>
            <a:rPr lang="ru-RU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свою скидку, чтобы актуализировать прайс-лист.</a:t>
          </a:r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ttrub.ru/files/tattrub_calculator_trub_pnd.xlsx" TargetMode="External"/><Relationship Id="rId2" Type="http://schemas.openxmlformats.org/officeDocument/2006/relationships/hyperlink" Target="https://tattrub.ru/" TargetMode="External"/><Relationship Id="rId1" Type="http://schemas.openxmlformats.org/officeDocument/2006/relationships/hyperlink" Target="https://tattrub.ru/zapro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40"/>
  <sheetViews>
    <sheetView tabSelected="1" zoomScale="70" zoomScaleNormal="70" workbookViewId="0">
      <selection activeCell="L17" sqref="L17"/>
    </sheetView>
  </sheetViews>
  <sheetFormatPr defaultRowHeight="18.75" x14ac:dyDescent="0.2"/>
  <cols>
    <col min="1" max="1" width="2.1640625" style="68" customWidth="1"/>
    <col min="2" max="2" width="38" style="3" customWidth="1"/>
    <col min="3" max="3" width="95.6640625" style="68" customWidth="1"/>
    <col min="4" max="4" width="28.83203125" style="69" customWidth="1"/>
    <col min="5" max="5" width="28.83203125" style="68" customWidth="1"/>
    <col min="6" max="6" width="17.33203125" style="68" customWidth="1"/>
    <col min="7" max="7" width="15" style="68" customWidth="1"/>
    <col min="8" max="8" width="13.6640625" style="68" customWidth="1"/>
    <col min="9" max="9" width="16.5" style="68" customWidth="1"/>
    <col min="10" max="10" width="12.5" style="68" bestFit="1" customWidth="1"/>
    <col min="11" max="13" width="15.5" style="68" bestFit="1" customWidth="1"/>
    <col min="14" max="15" width="13.5" style="68" bestFit="1" customWidth="1"/>
    <col min="16" max="20" width="9.33203125" style="68"/>
    <col min="21" max="47" width="9.33203125" style="3"/>
    <col min="48" max="16384" width="9.33203125" style="68"/>
  </cols>
  <sheetData>
    <row r="1" spans="1:13" ht="8.25" customHeight="1" thickBot="1" x14ac:dyDescent="0.25">
      <c r="A1" s="3"/>
      <c r="C1" s="3"/>
      <c r="D1" s="3"/>
      <c r="E1" s="3"/>
      <c r="F1" s="3"/>
      <c r="G1" s="3"/>
      <c r="H1" s="3"/>
    </row>
    <row r="2" spans="1:13" s="3" customFormat="1" ht="60.75" customHeight="1" thickBot="1" x14ac:dyDescent="0.25">
      <c r="B2" s="1"/>
      <c r="C2" s="95" t="s">
        <v>385</v>
      </c>
      <c r="D2" s="96"/>
      <c r="E2" s="96"/>
      <c r="F2" s="96"/>
      <c r="G2" s="97"/>
      <c r="H2" s="2"/>
      <c r="I2" s="2"/>
      <c r="J2" s="2"/>
      <c r="K2" s="2"/>
      <c r="L2" s="2"/>
      <c r="M2" s="2"/>
    </row>
    <row r="3" spans="1:13" s="3" customFormat="1" ht="35.25" customHeight="1" thickBot="1" x14ac:dyDescent="0.25">
      <c r="B3" s="4"/>
      <c r="C3" s="99"/>
      <c r="D3" s="5" t="s">
        <v>34</v>
      </c>
      <c r="E3" s="6">
        <v>95</v>
      </c>
      <c r="F3" s="7" t="s">
        <v>5</v>
      </c>
      <c r="G3" s="8">
        <v>0.25</v>
      </c>
      <c r="H3" s="2"/>
      <c r="I3" s="2"/>
      <c r="J3" s="2"/>
      <c r="K3" s="2"/>
      <c r="L3" s="2"/>
      <c r="M3" s="2"/>
    </row>
    <row r="4" spans="1:13" s="3" customFormat="1" ht="36.75" customHeight="1" thickBot="1" x14ac:dyDescent="0.25">
      <c r="B4" s="4"/>
      <c r="C4" s="101" t="s">
        <v>0</v>
      </c>
      <c r="D4" s="104" t="s">
        <v>387</v>
      </c>
      <c r="E4" s="105"/>
      <c r="F4" s="102" t="s">
        <v>388</v>
      </c>
      <c r="G4" s="103"/>
      <c r="H4" s="2"/>
      <c r="I4" s="2"/>
      <c r="J4" s="2"/>
      <c r="K4" s="2"/>
      <c r="L4" s="2"/>
      <c r="M4" s="2"/>
    </row>
    <row r="5" spans="1:13" s="3" customFormat="1" ht="27" customHeight="1" thickBot="1" x14ac:dyDescent="0.25">
      <c r="B5" s="4"/>
      <c r="C5" s="100" t="s">
        <v>1</v>
      </c>
      <c r="D5" s="98" t="s">
        <v>3</v>
      </c>
      <c r="E5" s="98"/>
      <c r="F5" s="81" t="s">
        <v>2</v>
      </c>
      <c r="G5" s="82"/>
      <c r="H5" s="2"/>
      <c r="I5" s="2"/>
      <c r="J5" s="2"/>
      <c r="K5" s="2"/>
      <c r="L5" s="2"/>
      <c r="M5" s="2"/>
    </row>
    <row r="6" spans="1:13" s="3" customFormat="1" ht="27" customHeight="1" thickBot="1" x14ac:dyDescent="0.25">
      <c r="B6" s="9"/>
      <c r="C6" s="10" t="s">
        <v>72</v>
      </c>
      <c r="D6" s="79" t="s">
        <v>73</v>
      </c>
      <c r="E6" s="80"/>
      <c r="F6" s="81" t="s">
        <v>71</v>
      </c>
      <c r="G6" s="82"/>
      <c r="H6" s="2"/>
      <c r="I6" s="2"/>
      <c r="J6" s="2"/>
      <c r="K6" s="2"/>
      <c r="L6" s="2"/>
      <c r="M6" s="2"/>
    </row>
    <row r="7" spans="1:13" s="3" customFormat="1" ht="19.5" thickBot="1" x14ac:dyDescent="0.25">
      <c r="B7" s="83" t="s">
        <v>4</v>
      </c>
      <c r="C7" s="84"/>
      <c r="D7" s="84"/>
      <c r="E7" s="84"/>
      <c r="F7" s="84"/>
      <c r="G7" s="85"/>
      <c r="H7" s="2"/>
      <c r="I7" s="2"/>
      <c r="J7" s="2"/>
      <c r="K7" s="2"/>
      <c r="L7" s="2"/>
      <c r="M7" s="2"/>
    </row>
    <row r="8" spans="1:13" s="3" customFormat="1" ht="25.5" customHeight="1" x14ac:dyDescent="0.3">
      <c r="B8" s="11" t="s">
        <v>35</v>
      </c>
      <c r="C8" s="12"/>
      <c r="D8" s="13"/>
      <c r="E8" s="14"/>
      <c r="F8" s="12"/>
      <c r="G8" s="15"/>
      <c r="H8" s="2"/>
      <c r="I8" s="2"/>
      <c r="J8" s="2"/>
      <c r="K8" s="2"/>
      <c r="L8" s="2"/>
      <c r="M8" s="2"/>
    </row>
    <row r="9" spans="1:13" s="3" customFormat="1" ht="25.5" customHeight="1" x14ac:dyDescent="0.3">
      <c r="B9" s="16" t="s">
        <v>70</v>
      </c>
      <c r="D9" s="17"/>
      <c r="E9" s="2"/>
      <c r="G9" s="18"/>
      <c r="H9" s="2"/>
      <c r="I9" s="2"/>
      <c r="J9" s="2"/>
      <c r="K9" s="2"/>
      <c r="L9" s="2"/>
      <c r="M9" s="2"/>
    </row>
    <row r="10" spans="1:13" s="3" customFormat="1" ht="25.5" customHeight="1" x14ac:dyDescent="0.2">
      <c r="B10" s="19" t="s">
        <v>74</v>
      </c>
      <c r="D10" s="17"/>
      <c r="E10" s="2"/>
      <c r="G10" s="18"/>
      <c r="H10" s="2"/>
      <c r="I10" s="2"/>
      <c r="J10" s="2"/>
    </row>
    <row r="11" spans="1:13" s="3" customFormat="1" ht="25.5" customHeight="1" x14ac:dyDescent="0.2">
      <c r="B11" s="19" t="s">
        <v>22</v>
      </c>
      <c r="D11" s="20"/>
      <c r="G11" s="18"/>
      <c r="H11" s="2"/>
      <c r="I11" s="2"/>
      <c r="J11" s="2"/>
    </row>
    <row r="12" spans="1:13" s="3" customFormat="1" ht="25.5" customHeight="1" x14ac:dyDescent="0.2">
      <c r="B12" s="19" t="s">
        <v>75</v>
      </c>
      <c r="D12" s="17"/>
      <c r="G12" s="18"/>
      <c r="H12" s="2"/>
      <c r="I12" s="2"/>
      <c r="J12" s="2"/>
    </row>
    <row r="13" spans="1:13" s="3" customFormat="1" ht="25.5" customHeight="1" x14ac:dyDescent="0.2">
      <c r="B13" s="19" t="s">
        <v>286</v>
      </c>
      <c r="D13" s="17"/>
      <c r="G13" s="18"/>
      <c r="H13" s="2"/>
      <c r="I13" s="2"/>
      <c r="J13" s="2"/>
      <c r="K13" s="2"/>
      <c r="L13" s="2"/>
      <c r="M13" s="2"/>
    </row>
    <row r="14" spans="1:13" s="3" customFormat="1" ht="25.5" customHeight="1" x14ac:dyDescent="0.2">
      <c r="B14" s="19" t="s">
        <v>285</v>
      </c>
      <c r="D14" s="20"/>
      <c r="G14" s="18"/>
      <c r="H14" s="2"/>
      <c r="I14" s="2"/>
      <c r="J14" s="2"/>
      <c r="K14" s="2"/>
      <c r="L14" s="2"/>
      <c r="M14" s="2"/>
    </row>
    <row r="15" spans="1:13" s="3" customFormat="1" ht="25.5" customHeight="1" x14ac:dyDescent="0.2">
      <c r="B15" s="19" t="s">
        <v>288</v>
      </c>
      <c r="D15" s="17"/>
      <c r="G15" s="18"/>
      <c r="H15" s="2"/>
      <c r="I15" s="2"/>
      <c r="J15" s="2"/>
      <c r="K15" s="2"/>
      <c r="L15" s="2"/>
      <c r="M15" s="2"/>
    </row>
    <row r="16" spans="1:13" s="3" customFormat="1" ht="25.5" customHeight="1" x14ac:dyDescent="0.2">
      <c r="B16" s="19" t="s">
        <v>287</v>
      </c>
      <c r="D16" s="17"/>
      <c r="G16" s="18"/>
      <c r="H16" s="2"/>
      <c r="I16" s="2"/>
      <c r="J16" s="2"/>
      <c r="K16" s="2"/>
      <c r="L16" s="2"/>
      <c r="M16" s="2"/>
    </row>
    <row r="17" spans="2:14" s="3" customFormat="1" ht="25.5" customHeight="1" thickBot="1" x14ac:dyDescent="0.25">
      <c r="B17" s="21" t="s">
        <v>386</v>
      </c>
      <c r="C17" s="22"/>
      <c r="D17" s="23"/>
      <c r="E17" s="22"/>
      <c r="F17" s="22"/>
      <c r="G17" s="24"/>
      <c r="H17" s="2"/>
      <c r="I17" s="2"/>
      <c r="J17" s="2"/>
      <c r="K17" s="2"/>
      <c r="L17" s="2"/>
      <c r="M17" s="2"/>
    </row>
    <row r="18" spans="2:14" s="26" customFormat="1" ht="38.25" customHeight="1" thickBot="1" x14ac:dyDescent="0.35">
      <c r="B18" s="86"/>
      <c r="C18" s="73" t="s">
        <v>32</v>
      </c>
      <c r="D18" s="74"/>
      <c r="E18" s="74"/>
      <c r="F18" s="75"/>
      <c r="G18" s="25"/>
      <c r="H18" s="25"/>
      <c r="I18" s="25"/>
    </row>
    <row r="19" spans="2:14" s="32" customFormat="1" ht="57" thickBot="1" x14ac:dyDescent="0.35">
      <c r="B19" s="87"/>
      <c r="C19" s="27" t="s">
        <v>33</v>
      </c>
      <c r="D19" s="28" t="s">
        <v>289</v>
      </c>
      <c r="E19" s="29" t="s">
        <v>290</v>
      </c>
      <c r="F19" s="30" t="s">
        <v>291</v>
      </c>
      <c r="G19" s="31"/>
      <c r="H19" s="31"/>
    </row>
    <row r="20" spans="2:14" s="32" customFormat="1" x14ac:dyDescent="0.3">
      <c r="B20" s="87"/>
      <c r="C20" s="33" t="s">
        <v>76</v>
      </c>
      <c r="D20" s="34">
        <v>3.7</v>
      </c>
      <c r="E20" s="35">
        <f>D20*$E$3</f>
        <v>351.5</v>
      </c>
      <c r="F20" s="36">
        <f>D20*$E$3*(1-$G$3)</f>
        <v>263.625</v>
      </c>
      <c r="G20" s="31"/>
      <c r="H20" s="31"/>
    </row>
    <row r="21" spans="2:14" s="32" customFormat="1" x14ac:dyDescent="0.3">
      <c r="B21" s="87"/>
      <c r="C21" s="37" t="s">
        <v>77</v>
      </c>
      <c r="D21" s="38">
        <v>4.1999999999999993</v>
      </c>
      <c r="E21" s="39">
        <f t="shared" ref="E21:E61" si="0">D21*$E$3</f>
        <v>398.99999999999994</v>
      </c>
      <c r="F21" s="40">
        <f t="shared" ref="F21:F61" si="1">D21*$E$3*(1-$G$3)</f>
        <v>299.24999999999994</v>
      </c>
      <c r="G21" s="31"/>
      <c r="H21" s="31"/>
      <c r="I21" s="31"/>
      <c r="J21" s="31"/>
      <c r="N21" s="41"/>
    </row>
    <row r="22" spans="2:14" s="32" customFormat="1" x14ac:dyDescent="0.3">
      <c r="B22" s="87"/>
      <c r="C22" s="33" t="s">
        <v>78</v>
      </c>
      <c r="D22" s="34">
        <v>4</v>
      </c>
      <c r="E22" s="35">
        <f t="shared" si="0"/>
        <v>380</v>
      </c>
      <c r="F22" s="36">
        <f t="shared" si="1"/>
        <v>285</v>
      </c>
      <c r="G22" s="31"/>
      <c r="H22" s="31"/>
      <c r="I22" s="31"/>
      <c r="J22" s="31"/>
    </row>
    <row r="23" spans="2:14" s="32" customFormat="1" x14ac:dyDescent="0.3">
      <c r="B23" s="87"/>
      <c r="C23" s="37" t="s">
        <v>79</v>
      </c>
      <c r="D23" s="38">
        <v>3.7</v>
      </c>
      <c r="E23" s="39">
        <f t="shared" si="0"/>
        <v>351.5</v>
      </c>
      <c r="F23" s="40">
        <f t="shared" si="1"/>
        <v>263.625</v>
      </c>
      <c r="G23" s="31"/>
      <c r="H23" s="31"/>
      <c r="I23" s="31"/>
      <c r="J23" s="31"/>
    </row>
    <row r="24" spans="2:14" s="32" customFormat="1" x14ac:dyDescent="0.3">
      <c r="B24" s="87"/>
      <c r="C24" s="33" t="s">
        <v>80</v>
      </c>
      <c r="D24" s="34">
        <v>3.9</v>
      </c>
      <c r="E24" s="35">
        <f t="shared" si="0"/>
        <v>370.5</v>
      </c>
      <c r="F24" s="36">
        <f t="shared" si="1"/>
        <v>277.875</v>
      </c>
      <c r="G24" s="31"/>
      <c r="H24" s="31"/>
      <c r="I24" s="31"/>
      <c r="J24" s="31"/>
    </row>
    <row r="25" spans="2:14" s="32" customFormat="1" x14ac:dyDescent="0.3">
      <c r="B25" s="87"/>
      <c r="C25" s="37" t="s">
        <v>81</v>
      </c>
      <c r="D25" s="38">
        <v>5.8</v>
      </c>
      <c r="E25" s="39">
        <f t="shared" si="0"/>
        <v>551</v>
      </c>
      <c r="F25" s="40">
        <f t="shared" si="1"/>
        <v>413.25</v>
      </c>
      <c r="G25" s="31"/>
      <c r="H25" s="31"/>
      <c r="I25" s="31"/>
      <c r="J25" s="31"/>
    </row>
    <row r="26" spans="2:14" s="32" customFormat="1" x14ac:dyDescent="0.3">
      <c r="B26" s="87"/>
      <c r="C26" s="33" t="s">
        <v>82</v>
      </c>
      <c r="D26" s="34">
        <v>5.6</v>
      </c>
      <c r="E26" s="35">
        <f t="shared" si="0"/>
        <v>532</v>
      </c>
      <c r="F26" s="36">
        <f t="shared" si="1"/>
        <v>399</v>
      </c>
      <c r="G26" s="31"/>
      <c r="H26" s="31"/>
      <c r="I26" s="31"/>
      <c r="J26" s="31"/>
    </row>
    <row r="27" spans="2:14" s="32" customFormat="1" x14ac:dyDescent="0.3">
      <c r="B27" s="87"/>
      <c r="C27" s="37" t="s">
        <v>83</v>
      </c>
      <c r="D27" s="38">
        <v>9.5</v>
      </c>
      <c r="E27" s="39">
        <f t="shared" si="0"/>
        <v>902.5</v>
      </c>
      <c r="F27" s="40">
        <f t="shared" si="1"/>
        <v>676.875</v>
      </c>
      <c r="G27" s="31"/>
      <c r="H27" s="31"/>
      <c r="I27" s="31"/>
      <c r="J27" s="31"/>
    </row>
    <row r="28" spans="2:14" s="32" customFormat="1" x14ac:dyDescent="0.3">
      <c r="B28" s="87"/>
      <c r="C28" s="33" t="s">
        <v>84</v>
      </c>
      <c r="D28" s="34">
        <v>10.5</v>
      </c>
      <c r="E28" s="35">
        <f t="shared" si="0"/>
        <v>997.5</v>
      </c>
      <c r="F28" s="36">
        <f t="shared" si="1"/>
        <v>748.125</v>
      </c>
      <c r="G28" s="31"/>
      <c r="H28" s="31"/>
      <c r="I28" s="31"/>
      <c r="J28" s="31"/>
    </row>
    <row r="29" spans="2:14" s="32" customFormat="1" x14ac:dyDescent="0.3">
      <c r="B29" s="87"/>
      <c r="C29" s="37" t="s">
        <v>6</v>
      </c>
      <c r="D29" s="38">
        <v>11.299999999999999</v>
      </c>
      <c r="E29" s="39">
        <f t="shared" si="0"/>
        <v>1073.5</v>
      </c>
      <c r="F29" s="40">
        <f t="shared" si="1"/>
        <v>805.125</v>
      </c>
      <c r="G29" s="31"/>
      <c r="H29" s="31"/>
      <c r="I29" s="31"/>
      <c r="J29" s="31"/>
    </row>
    <row r="30" spans="2:14" s="32" customFormat="1" x14ac:dyDescent="0.3">
      <c r="B30" s="87"/>
      <c r="C30" s="33" t="s">
        <v>85</v>
      </c>
      <c r="D30" s="34">
        <v>12.9</v>
      </c>
      <c r="E30" s="35">
        <f t="shared" si="0"/>
        <v>1225.5</v>
      </c>
      <c r="F30" s="36">
        <f t="shared" si="1"/>
        <v>919.125</v>
      </c>
      <c r="G30" s="31"/>
      <c r="H30" s="31"/>
      <c r="I30" s="31"/>
      <c r="J30" s="31"/>
    </row>
    <row r="31" spans="2:14" s="32" customFormat="1" x14ac:dyDescent="0.3">
      <c r="B31" s="87"/>
      <c r="C31" s="37" t="s">
        <v>86</v>
      </c>
      <c r="D31" s="38">
        <v>17.5</v>
      </c>
      <c r="E31" s="39">
        <f t="shared" si="0"/>
        <v>1662.5</v>
      </c>
      <c r="F31" s="40">
        <f t="shared" si="1"/>
        <v>1246.875</v>
      </c>
      <c r="G31" s="31"/>
      <c r="H31" s="31"/>
      <c r="I31" s="31"/>
      <c r="J31" s="31"/>
    </row>
    <row r="32" spans="2:14" s="32" customFormat="1" x14ac:dyDescent="0.3">
      <c r="B32" s="87"/>
      <c r="C32" s="33" t="s">
        <v>87</v>
      </c>
      <c r="D32" s="34">
        <v>22</v>
      </c>
      <c r="E32" s="35">
        <f t="shared" si="0"/>
        <v>2090</v>
      </c>
      <c r="F32" s="36">
        <f t="shared" si="1"/>
        <v>1567.5</v>
      </c>
      <c r="G32" s="31"/>
      <c r="H32" s="31"/>
      <c r="I32" s="31"/>
      <c r="J32" s="31"/>
    </row>
    <row r="33" spans="2:10" s="32" customFormat="1" x14ac:dyDescent="0.3">
      <c r="B33" s="87"/>
      <c r="C33" s="37" t="s">
        <v>88</v>
      </c>
      <c r="D33" s="38">
        <v>20.900000000000002</v>
      </c>
      <c r="E33" s="39">
        <f t="shared" si="0"/>
        <v>1985.5000000000002</v>
      </c>
      <c r="F33" s="40">
        <f t="shared" si="1"/>
        <v>1489.1250000000002</v>
      </c>
      <c r="G33" s="31"/>
      <c r="H33" s="31"/>
      <c r="I33" s="31"/>
      <c r="J33" s="31"/>
    </row>
    <row r="34" spans="2:10" s="32" customFormat="1" x14ac:dyDescent="0.3">
      <c r="B34" s="87"/>
      <c r="C34" s="33" t="s">
        <v>89</v>
      </c>
      <c r="D34" s="34">
        <v>23.400000000000002</v>
      </c>
      <c r="E34" s="35">
        <f t="shared" si="0"/>
        <v>2223</v>
      </c>
      <c r="F34" s="36">
        <f t="shared" si="1"/>
        <v>1667.25</v>
      </c>
      <c r="G34" s="31"/>
      <c r="H34" s="31"/>
      <c r="I34" s="31"/>
      <c r="J34" s="31"/>
    </row>
    <row r="35" spans="2:10" s="32" customFormat="1" x14ac:dyDescent="0.3">
      <c r="B35" s="87"/>
      <c r="C35" s="37" t="s">
        <v>90</v>
      </c>
      <c r="D35" s="38">
        <v>34.9</v>
      </c>
      <c r="E35" s="39">
        <f t="shared" si="0"/>
        <v>3315.5</v>
      </c>
      <c r="F35" s="40">
        <f t="shared" si="1"/>
        <v>2486.625</v>
      </c>
      <c r="G35" s="31"/>
      <c r="H35" s="31"/>
      <c r="I35" s="31"/>
      <c r="J35" s="31"/>
    </row>
    <row r="36" spans="2:10" s="32" customFormat="1" x14ac:dyDescent="0.3">
      <c r="B36" s="87"/>
      <c r="C36" s="33" t="s">
        <v>7</v>
      </c>
      <c r="D36" s="34">
        <v>43.300000000000004</v>
      </c>
      <c r="E36" s="35">
        <f t="shared" si="0"/>
        <v>4113.5</v>
      </c>
      <c r="F36" s="36">
        <f t="shared" si="1"/>
        <v>3085.125</v>
      </c>
      <c r="G36" s="31"/>
      <c r="H36" s="31"/>
      <c r="I36" s="31"/>
      <c r="J36" s="31"/>
    </row>
    <row r="37" spans="2:10" s="32" customFormat="1" x14ac:dyDescent="0.3">
      <c r="B37" s="87"/>
      <c r="C37" s="37" t="s">
        <v>91</v>
      </c>
      <c r="D37" s="38">
        <v>46.9</v>
      </c>
      <c r="E37" s="39">
        <f t="shared" si="0"/>
        <v>4455.5</v>
      </c>
      <c r="F37" s="40">
        <f t="shared" si="1"/>
        <v>3341.625</v>
      </c>
      <c r="G37" s="31"/>
      <c r="H37" s="31"/>
      <c r="I37" s="31"/>
      <c r="J37" s="31"/>
    </row>
    <row r="38" spans="2:10" s="32" customFormat="1" x14ac:dyDescent="0.3">
      <c r="B38" s="87"/>
      <c r="C38" s="33" t="s">
        <v>8</v>
      </c>
      <c r="D38" s="34">
        <v>46.1</v>
      </c>
      <c r="E38" s="35">
        <f t="shared" si="0"/>
        <v>4379.5</v>
      </c>
      <c r="F38" s="36">
        <f t="shared" si="1"/>
        <v>3284.625</v>
      </c>
      <c r="G38" s="31"/>
      <c r="H38" s="31"/>
      <c r="I38" s="31"/>
      <c r="J38" s="31"/>
    </row>
    <row r="39" spans="2:10" s="32" customFormat="1" x14ac:dyDescent="0.3">
      <c r="B39" s="87"/>
      <c r="C39" s="37" t="s">
        <v>92</v>
      </c>
      <c r="D39" s="38">
        <v>49.300000000000004</v>
      </c>
      <c r="E39" s="39">
        <f t="shared" si="0"/>
        <v>4683.5</v>
      </c>
      <c r="F39" s="40">
        <f t="shared" si="1"/>
        <v>3512.625</v>
      </c>
      <c r="G39" s="31"/>
      <c r="H39" s="31"/>
      <c r="I39" s="31"/>
      <c r="J39" s="31"/>
    </row>
    <row r="40" spans="2:10" s="32" customFormat="1" x14ac:dyDescent="0.3">
      <c r="B40" s="87"/>
      <c r="C40" s="33" t="s">
        <v>9</v>
      </c>
      <c r="D40" s="34">
        <v>84.899999999999991</v>
      </c>
      <c r="E40" s="35">
        <f t="shared" si="0"/>
        <v>8065.4999999999991</v>
      </c>
      <c r="F40" s="36">
        <f t="shared" si="1"/>
        <v>6049.1249999999991</v>
      </c>
      <c r="G40" s="31"/>
      <c r="H40" s="31"/>
      <c r="I40" s="31"/>
      <c r="J40" s="31"/>
    </row>
    <row r="41" spans="2:10" s="32" customFormat="1" x14ac:dyDescent="0.3">
      <c r="B41" s="87"/>
      <c r="C41" s="37" t="s">
        <v>93</v>
      </c>
      <c r="D41" s="38">
        <v>94.1</v>
      </c>
      <c r="E41" s="39">
        <f t="shared" si="0"/>
        <v>8939.5</v>
      </c>
      <c r="F41" s="40">
        <f t="shared" si="1"/>
        <v>6704.625</v>
      </c>
      <c r="G41" s="31"/>
      <c r="H41" s="31"/>
      <c r="I41" s="31"/>
      <c r="J41" s="31"/>
    </row>
    <row r="42" spans="2:10" s="32" customFormat="1" x14ac:dyDescent="0.3">
      <c r="B42" s="87"/>
      <c r="C42" s="33" t="s">
        <v>10</v>
      </c>
      <c r="D42" s="34">
        <v>95</v>
      </c>
      <c r="E42" s="35">
        <f t="shared" si="0"/>
        <v>9025</v>
      </c>
      <c r="F42" s="36">
        <f t="shared" si="1"/>
        <v>6768.75</v>
      </c>
      <c r="G42" s="31"/>
      <c r="H42" s="31"/>
      <c r="I42" s="31"/>
      <c r="J42" s="31"/>
    </row>
    <row r="43" spans="2:10" s="32" customFormat="1" x14ac:dyDescent="0.3">
      <c r="B43" s="87"/>
      <c r="C43" s="37" t="s">
        <v>94</v>
      </c>
      <c r="D43" s="38">
        <v>106.1</v>
      </c>
      <c r="E43" s="39">
        <f t="shared" si="0"/>
        <v>10079.5</v>
      </c>
      <c r="F43" s="40">
        <f t="shared" si="1"/>
        <v>7559.625</v>
      </c>
      <c r="G43" s="31"/>
      <c r="H43" s="31"/>
      <c r="I43" s="31"/>
      <c r="J43" s="31"/>
    </row>
    <row r="44" spans="2:10" s="32" customFormat="1" x14ac:dyDescent="0.3">
      <c r="B44" s="87"/>
      <c r="C44" s="33" t="s">
        <v>11</v>
      </c>
      <c r="D44" s="34">
        <v>117.69999999999999</v>
      </c>
      <c r="E44" s="35">
        <f t="shared" si="0"/>
        <v>11181.499999999998</v>
      </c>
      <c r="F44" s="36">
        <f t="shared" si="1"/>
        <v>8386.1249999999982</v>
      </c>
      <c r="G44" s="31"/>
      <c r="H44" s="31"/>
      <c r="I44" s="31"/>
      <c r="J44" s="31"/>
    </row>
    <row r="45" spans="2:10" s="32" customFormat="1" x14ac:dyDescent="0.3">
      <c r="B45" s="87"/>
      <c r="C45" s="37" t="s">
        <v>95</v>
      </c>
      <c r="D45" s="38">
        <v>133</v>
      </c>
      <c r="E45" s="39">
        <f t="shared" si="0"/>
        <v>12635</v>
      </c>
      <c r="F45" s="40">
        <f t="shared" si="1"/>
        <v>9476.25</v>
      </c>
      <c r="G45" s="31"/>
      <c r="H45" s="31"/>
      <c r="I45" s="31"/>
      <c r="J45" s="31"/>
    </row>
    <row r="46" spans="2:10" s="32" customFormat="1" x14ac:dyDescent="0.3">
      <c r="B46" s="87"/>
      <c r="C46" s="33" t="s">
        <v>12</v>
      </c>
      <c r="D46" s="34">
        <v>225.6</v>
      </c>
      <c r="E46" s="35">
        <f t="shared" si="0"/>
        <v>21432</v>
      </c>
      <c r="F46" s="36">
        <f t="shared" si="1"/>
        <v>16074</v>
      </c>
      <c r="G46" s="31"/>
      <c r="H46" s="31"/>
      <c r="I46" s="31"/>
      <c r="J46" s="31"/>
    </row>
    <row r="47" spans="2:10" s="32" customFormat="1" x14ac:dyDescent="0.3">
      <c r="B47" s="87"/>
      <c r="C47" s="37" t="s">
        <v>96</v>
      </c>
      <c r="D47" s="38">
        <v>248.79999999999998</v>
      </c>
      <c r="E47" s="39">
        <f t="shared" si="0"/>
        <v>23636</v>
      </c>
      <c r="F47" s="40">
        <f t="shared" si="1"/>
        <v>17727</v>
      </c>
      <c r="G47" s="31"/>
      <c r="H47" s="31"/>
      <c r="I47" s="31"/>
      <c r="J47" s="31"/>
    </row>
    <row r="48" spans="2:10" s="32" customFormat="1" x14ac:dyDescent="0.3">
      <c r="B48" s="87"/>
      <c r="C48" s="33" t="s">
        <v>13</v>
      </c>
      <c r="D48" s="34">
        <v>251.9</v>
      </c>
      <c r="E48" s="35">
        <f t="shared" si="0"/>
        <v>23930.5</v>
      </c>
      <c r="F48" s="36">
        <f t="shared" si="1"/>
        <v>17947.875</v>
      </c>
      <c r="G48" s="31"/>
      <c r="H48" s="31"/>
      <c r="I48" s="31"/>
      <c r="J48" s="31"/>
    </row>
    <row r="49" spans="2:10" s="32" customFormat="1" x14ac:dyDescent="0.3">
      <c r="B49" s="87"/>
      <c r="C49" s="37" t="s">
        <v>97</v>
      </c>
      <c r="D49" s="38">
        <v>285</v>
      </c>
      <c r="E49" s="39">
        <f t="shared" si="0"/>
        <v>27075</v>
      </c>
      <c r="F49" s="40">
        <f t="shared" si="1"/>
        <v>20306.25</v>
      </c>
      <c r="G49" s="31"/>
      <c r="H49" s="31"/>
      <c r="I49" s="31"/>
      <c r="J49" s="31"/>
    </row>
    <row r="50" spans="2:10" s="32" customFormat="1" x14ac:dyDescent="0.3">
      <c r="B50" s="87"/>
      <c r="C50" s="33" t="s">
        <v>14</v>
      </c>
      <c r="D50" s="34">
        <v>415.6</v>
      </c>
      <c r="E50" s="35">
        <f t="shared" si="0"/>
        <v>39482</v>
      </c>
      <c r="F50" s="36">
        <f t="shared" si="1"/>
        <v>29611.5</v>
      </c>
      <c r="G50" s="31"/>
      <c r="H50" s="31"/>
      <c r="I50" s="31"/>
      <c r="J50" s="31"/>
    </row>
    <row r="51" spans="2:10" s="32" customFormat="1" x14ac:dyDescent="0.3">
      <c r="B51" s="87"/>
      <c r="C51" s="37" t="s">
        <v>98</v>
      </c>
      <c r="D51" s="38">
        <v>474.90000000000003</v>
      </c>
      <c r="E51" s="39">
        <f t="shared" si="0"/>
        <v>45115.5</v>
      </c>
      <c r="F51" s="40">
        <f t="shared" si="1"/>
        <v>33836.625</v>
      </c>
      <c r="G51" s="31"/>
      <c r="H51" s="31"/>
      <c r="I51" s="31"/>
      <c r="J51" s="31"/>
    </row>
    <row r="52" spans="2:10" s="32" customFormat="1" x14ac:dyDescent="0.3">
      <c r="B52" s="87"/>
      <c r="C52" s="33" t="s">
        <v>15</v>
      </c>
      <c r="D52" s="34">
        <v>368.3</v>
      </c>
      <c r="E52" s="35">
        <f t="shared" si="0"/>
        <v>34988.5</v>
      </c>
      <c r="F52" s="36">
        <f t="shared" si="1"/>
        <v>26241.375</v>
      </c>
      <c r="G52" s="31"/>
      <c r="H52" s="31"/>
      <c r="I52" s="31"/>
      <c r="J52" s="31"/>
    </row>
    <row r="53" spans="2:10" s="32" customFormat="1" x14ac:dyDescent="0.3">
      <c r="B53" s="87"/>
      <c r="C53" s="37" t="s">
        <v>99</v>
      </c>
      <c r="D53" s="38">
        <v>593.80000000000007</v>
      </c>
      <c r="E53" s="39">
        <f t="shared" si="0"/>
        <v>56411.000000000007</v>
      </c>
      <c r="F53" s="40">
        <f t="shared" si="1"/>
        <v>42308.250000000007</v>
      </c>
      <c r="G53" s="31"/>
      <c r="H53" s="31"/>
      <c r="I53" s="31"/>
      <c r="J53" s="31"/>
    </row>
    <row r="54" spans="2:10" s="32" customFormat="1" x14ac:dyDescent="0.3">
      <c r="B54" s="87"/>
      <c r="C54" s="33" t="s">
        <v>41</v>
      </c>
      <c r="D54" s="34">
        <v>746.7</v>
      </c>
      <c r="E54" s="35">
        <f t="shared" si="0"/>
        <v>70936.5</v>
      </c>
      <c r="F54" s="36">
        <f t="shared" si="1"/>
        <v>53202.375</v>
      </c>
      <c r="G54" s="31"/>
      <c r="H54" s="31"/>
      <c r="I54" s="31"/>
      <c r="J54" s="31"/>
    </row>
    <row r="55" spans="2:10" s="32" customFormat="1" x14ac:dyDescent="0.3">
      <c r="B55" s="87"/>
      <c r="C55" s="37" t="s">
        <v>100</v>
      </c>
      <c r="D55" s="38">
        <v>820.2</v>
      </c>
      <c r="E55" s="39">
        <f t="shared" si="0"/>
        <v>77919</v>
      </c>
      <c r="F55" s="40">
        <f t="shared" si="1"/>
        <v>58439.25</v>
      </c>
      <c r="G55" s="31"/>
      <c r="H55" s="31"/>
      <c r="I55" s="31"/>
      <c r="J55" s="31"/>
    </row>
    <row r="56" spans="2:10" s="32" customFormat="1" x14ac:dyDescent="0.3">
      <c r="B56" s="87"/>
      <c r="C56" s="33" t="s">
        <v>40</v>
      </c>
      <c r="D56" s="34">
        <v>771.7</v>
      </c>
      <c r="E56" s="35">
        <f t="shared" si="0"/>
        <v>73311.5</v>
      </c>
      <c r="F56" s="36">
        <f t="shared" si="1"/>
        <v>54983.625</v>
      </c>
      <c r="G56" s="31"/>
      <c r="H56" s="31"/>
      <c r="I56" s="31"/>
      <c r="J56" s="31"/>
    </row>
    <row r="57" spans="2:10" s="32" customFormat="1" x14ac:dyDescent="0.3">
      <c r="B57" s="87"/>
      <c r="C57" s="37" t="s">
        <v>101</v>
      </c>
      <c r="D57" s="38">
        <v>996.8</v>
      </c>
      <c r="E57" s="39">
        <f t="shared" si="0"/>
        <v>94696</v>
      </c>
      <c r="F57" s="40">
        <f t="shared" si="1"/>
        <v>71022</v>
      </c>
      <c r="G57" s="31"/>
      <c r="H57" s="31"/>
      <c r="I57" s="31"/>
      <c r="J57" s="31"/>
    </row>
    <row r="58" spans="2:10" s="32" customFormat="1" x14ac:dyDescent="0.3">
      <c r="B58" s="87"/>
      <c r="C58" s="33" t="s">
        <v>36</v>
      </c>
      <c r="D58" s="34">
        <v>2007</v>
      </c>
      <c r="E58" s="35">
        <f t="shared" si="0"/>
        <v>190665</v>
      </c>
      <c r="F58" s="36">
        <f t="shared" si="1"/>
        <v>142998.75</v>
      </c>
      <c r="G58" s="31"/>
      <c r="H58" s="31"/>
      <c r="I58" s="31"/>
      <c r="J58" s="31"/>
    </row>
    <row r="59" spans="2:10" s="32" customFormat="1" x14ac:dyDescent="0.3">
      <c r="B59" s="87"/>
      <c r="C59" s="37" t="s">
        <v>37</v>
      </c>
      <c r="D59" s="38">
        <v>2611.9</v>
      </c>
      <c r="E59" s="39">
        <f t="shared" si="0"/>
        <v>248130.5</v>
      </c>
      <c r="F59" s="40">
        <f t="shared" si="1"/>
        <v>186097.875</v>
      </c>
      <c r="G59" s="31"/>
      <c r="H59" s="31"/>
      <c r="I59" s="31"/>
      <c r="J59" s="31"/>
    </row>
    <row r="60" spans="2:10" s="32" customFormat="1" x14ac:dyDescent="0.3">
      <c r="B60" s="87"/>
      <c r="C60" s="33" t="s">
        <v>39</v>
      </c>
      <c r="D60" s="34">
        <v>2326.2999999999997</v>
      </c>
      <c r="E60" s="35">
        <f t="shared" si="0"/>
        <v>220998.49999999997</v>
      </c>
      <c r="F60" s="36">
        <f t="shared" si="1"/>
        <v>165748.87499999997</v>
      </c>
      <c r="G60" s="31"/>
      <c r="H60" s="31"/>
      <c r="I60" s="31"/>
      <c r="J60" s="31"/>
    </row>
    <row r="61" spans="2:10" s="32" customFormat="1" ht="19.5" thickBot="1" x14ac:dyDescent="0.35">
      <c r="B61" s="88"/>
      <c r="C61" s="42" t="s">
        <v>38</v>
      </c>
      <c r="D61" s="43">
        <v>3895.2999999999997</v>
      </c>
      <c r="E61" s="44">
        <f t="shared" si="0"/>
        <v>370053.5</v>
      </c>
      <c r="F61" s="45">
        <f t="shared" si="1"/>
        <v>277540.125</v>
      </c>
      <c r="G61" s="31"/>
      <c r="H61" s="31"/>
      <c r="I61" s="31"/>
      <c r="J61" s="31"/>
    </row>
    <row r="62" spans="2:10" s="26" customFormat="1" ht="38.25" customHeight="1" thickBot="1" x14ac:dyDescent="0.35">
      <c r="B62" s="89"/>
      <c r="C62" s="73" t="s">
        <v>70</v>
      </c>
      <c r="D62" s="74"/>
      <c r="E62" s="74"/>
      <c r="F62" s="75"/>
      <c r="G62" s="25"/>
      <c r="H62" s="25"/>
      <c r="I62" s="25"/>
      <c r="J62" s="25"/>
    </row>
    <row r="63" spans="2:10" s="32" customFormat="1" ht="57" thickBot="1" x14ac:dyDescent="0.35">
      <c r="B63" s="90"/>
      <c r="C63" s="27" t="s">
        <v>33</v>
      </c>
      <c r="D63" s="28" t="s">
        <v>289</v>
      </c>
      <c r="E63" s="29" t="s">
        <v>290</v>
      </c>
      <c r="F63" s="30" t="s">
        <v>291</v>
      </c>
      <c r="G63" s="31"/>
      <c r="H63" s="31"/>
      <c r="I63" s="31"/>
      <c r="J63" s="31"/>
    </row>
    <row r="64" spans="2:10" s="32" customFormat="1" x14ac:dyDescent="0.3">
      <c r="B64" s="90"/>
      <c r="C64" s="33" t="s">
        <v>42</v>
      </c>
      <c r="D64" s="34">
        <v>6.6</v>
      </c>
      <c r="E64" s="35">
        <f>D64*$E$3</f>
        <v>627</v>
      </c>
      <c r="F64" s="36">
        <f>D64*$E$3*(1-$G$3)</f>
        <v>470.25</v>
      </c>
      <c r="G64" s="31"/>
      <c r="H64" s="31"/>
      <c r="I64" s="31"/>
      <c r="J64" s="31"/>
    </row>
    <row r="65" spans="2:10" s="32" customFormat="1" x14ac:dyDescent="0.3">
      <c r="B65" s="90"/>
      <c r="C65" s="37" t="s">
        <v>43</v>
      </c>
      <c r="D65" s="38">
        <v>6.6</v>
      </c>
      <c r="E65" s="39">
        <f t="shared" ref="E65:E128" si="2">D65*$E$3</f>
        <v>627</v>
      </c>
      <c r="F65" s="40">
        <f t="shared" ref="F65:F128" si="3">D65*$E$3*(1-$G$3)</f>
        <v>470.25</v>
      </c>
      <c r="G65" s="31"/>
      <c r="H65" s="31"/>
      <c r="I65" s="31"/>
      <c r="J65" s="31"/>
    </row>
    <row r="66" spans="2:10" s="32" customFormat="1" x14ac:dyDescent="0.3">
      <c r="B66" s="90"/>
      <c r="C66" s="33" t="s">
        <v>44</v>
      </c>
      <c r="D66" s="34">
        <v>6.8999999999999995</v>
      </c>
      <c r="E66" s="35">
        <f t="shared" si="2"/>
        <v>655.5</v>
      </c>
      <c r="F66" s="36">
        <f t="shared" si="3"/>
        <v>491.625</v>
      </c>
      <c r="G66" s="31"/>
      <c r="H66" s="31"/>
      <c r="I66" s="31"/>
      <c r="J66" s="31"/>
    </row>
    <row r="67" spans="2:10" s="32" customFormat="1" x14ac:dyDescent="0.3">
      <c r="B67" s="90"/>
      <c r="C67" s="37" t="s">
        <v>16</v>
      </c>
      <c r="D67" s="38">
        <v>11.299999999999999</v>
      </c>
      <c r="E67" s="39">
        <f t="shared" si="2"/>
        <v>1073.5</v>
      </c>
      <c r="F67" s="40">
        <f t="shared" si="3"/>
        <v>805.125</v>
      </c>
      <c r="G67" s="31"/>
      <c r="H67" s="31"/>
      <c r="I67" s="31"/>
      <c r="J67" s="31"/>
    </row>
    <row r="68" spans="2:10" s="32" customFormat="1" x14ac:dyDescent="0.3">
      <c r="B68" s="90"/>
      <c r="C68" s="33" t="s">
        <v>45</v>
      </c>
      <c r="D68" s="34">
        <v>11.299999999999999</v>
      </c>
      <c r="E68" s="35">
        <f t="shared" si="2"/>
        <v>1073.5</v>
      </c>
      <c r="F68" s="36">
        <f t="shared" si="3"/>
        <v>805.125</v>
      </c>
      <c r="G68" s="31"/>
      <c r="H68" s="31"/>
      <c r="I68" s="31"/>
      <c r="J68" s="31"/>
    </row>
    <row r="69" spans="2:10" s="32" customFormat="1" x14ac:dyDescent="0.3">
      <c r="B69" s="90"/>
      <c r="C69" s="37" t="s">
        <v>46</v>
      </c>
      <c r="D69" s="38">
        <v>11.299999999999999</v>
      </c>
      <c r="E69" s="39">
        <f t="shared" si="2"/>
        <v>1073.5</v>
      </c>
      <c r="F69" s="40">
        <f t="shared" si="3"/>
        <v>805.125</v>
      </c>
      <c r="G69" s="31"/>
      <c r="H69" s="31"/>
      <c r="I69" s="31"/>
      <c r="J69" s="31"/>
    </row>
    <row r="70" spans="2:10" s="32" customFormat="1" x14ac:dyDescent="0.3">
      <c r="B70" s="90"/>
      <c r="C70" s="33" t="s">
        <v>47</v>
      </c>
      <c r="D70" s="34">
        <v>12.4</v>
      </c>
      <c r="E70" s="35">
        <f t="shared" si="2"/>
        <v>1178</v>
      </c>
      <c r="F70" s="36">
        <f t="shared" si="3"/>
        <v>883.5</v>
      </c>
      <c r="G70" s="31"/>
      <c r="H70" s="31"/>
      <c r="I70" s="31"/>
      <c r="J70" s="31"/>
    </row>
    <row r="71" spans="2:10" s="32" customFormat="1" x14ac:dyDescent="0.3">
      <c r="B71" s="90"/>
      <c r="C71" s="37" t="s">
        <v>48</v>
      </c>
      <c r="D71" s="38">
        <v>12.4</v>
      </c>
      <c r="E71" s="39">
        <f t="shared" si="2"/>
        <v>1178</v>
      </c>
      <c r="F71" s="40">
        <f t="shared" si="3"/>
        <v>883.5</v>
      </c>
      <c r="G71" s="31"/>
      <c r="H71" s="31"/>
      <c r="I71" s="31"/>
      <c r="J71" s="31"/>
    </row>
    <row r="72" spans="2:10" s="32" customFormat="1" x14ac:dyDescent="0.3">
      <c r="B72" s="90"/>
      <c r="C72" s="33" t="s">
        <v>49</v>
      </c>
      <c r="D72" s="34">
        <v>12.4</v>
      </c>
      <c r="E72" s="35">
        <f t="shared" si="2"/>
        <v>1178</v>
      </c>
      <c r="F72" s="36">
        <f t="shared" si="3"/>
        <v>883.5</v>
      </c>
      <c r="G72" s="31"/>
      <c r="H72" s="31"/>
      <c r="I72" s="31"/>
      <c r="J72" s="31"/>
    </row>
    <row r="73" spans="2:10" s="32" customFormat="1" x14ac:dyDescent="0.3">
      <c r="B73" s="90"/>
      <c r="C73" s="37" t="s">
        <v>50</v>
      </c>
      <c r="D73" s="38">
        <v>12.7</v>
      </c>
      <c r="E73" s="39">
        <f t="shared" si="2"/>
        <v>1206.5</v>
      </c>
      <c r="F73" s="40">
        <f t="shared" si="3"/>
        <v>904.875</v>
      </c>
      <c r="G73" s="31"/>
      <c r="H73" s="31"/>
      <c r="I73" s="31"/>
      <c r="J73" s="31"/>
    </row>
    <row r="74" spans="2:10" s="32" customFormat="1" x14ac:dyDescent="0.3">
      <c r="B74" s="90"/>
      <c r="C74" s="33" t="s">
        <v>51</v>
      </c>
      <c r="D74" s="34">
        <v>12.7</v>
      </c>
      <c r="E74" s="35">
        <f t="shared" si="2"/>
        <v>1206.5</v>
      </c>
      <c r="F74" s="36">
        <f t="shared" si="3"/>
        <v>904.875</v>
      </c>
      <c r="G74" s="31"/>
      <c r="H74" s="31"/>
      <c r="I74" s="31"/>
      <c r="J74" s="31"/>
    </row>
    <row r="75" spans="2:10" s="32" customFormat="1" x14ac:dyDescent="0.3">
      <c r="B75" s="90"/>
      <c r="C75" s="37" t="s">
        <v>52</v>
      </c>
      <c r="D75" s="38">
        <v>12.7</v>
      </c>
      <c r="E75" s="39">
        <f t="shared" si="2"/>
        <v>1206.5</v>
      </c>
      <c r="F75" s="40">
        <f t="shared" si="3"/>
        <v>904.875</v>
      </c>
      <c r="G75" s="31"/>
      <c r="H75" s="31"/>
      <c r="I75" s="31"/>
      <c r="J75" s="31"/>
    </row>
    <row r="76" spans="2:10" s="32" customFormat="1" x14ac:dyDescent="0.3">
      <c r="B76" s="90"/>
      <c r="C76" s="33" t="s">
        <v>53</v>
      </c>
      <c r="D76" s="34">
        <v>16.700000000000003</v>
      </c>
      <c r="E76" s="35">
        <f t="shared" si="2"/>
        <v>1586.5000000000002</v>
      </c>
      <c r="F76" s="36">
        <f t="shared" si="3"/>
        <v>1189.8750000000002</v>
      </c>
      <c r="G76" s="31"/>
      <c r="H76" s="31"/>
      <c r="I76" s="31"/>
      <c r="J76" s="31"/>
    </row>
    <row r="77" spans="2:10" s="32" customFormat="1" x14ac:dyDescent="0.3">
      <c r="B77" s="90"/>
      <c r="C77" s="37" t="s">
        <v>54</v>
      </c>
      <c r="D77" s="38">
        <v>20.5</v>
      </c>
      <c r="E77" s="39">
        <f t="shared" si="2"/>
        <v>1947.5</v>
      </c>
      <c r="F77" s="40">
        <f t="shared" si="3"/>
        <v>1460.625</v>
      </c>
      <c r="G77" s="31"/>
      <c r="H77" s="31"/>
      <c r="I77" s="31"/>
      <c r="J77" s="31"/>
    </row>
    <row r="78" spans="2:10" s="32" customFormat="1" x14ac:dyDescent="0.3">
      <c r="B78" s="90"/>
      <c r="C78" s="33" t="s">
        <v>55</v>
      </c>
      <c r="D78" s="34">
        <v>20.5</v>
      </c>
      <c r="E78" s="35">
        <f t="shared" si="2"/>
        <v>1947.5</v>
      </c>
      <c r="F78" s="36">
        <f t="shared" si="3"/>
        <v>1460.625</v>
      </c>
      <c r="G78" s="31"/>
      <c r="H78" s="31"/>
      <c r="I78" s="31"/>
      <c r="J78" s="31"/>
    </row>
    <row r="79" spans="2:10" s="32" customFormat="1" x14ac:dyDescent="0.3">
      <c r="B79" s="90"/>
      <c r="C79" s="37" t="s">
        <v>56</v>
      </c>
      <c r="D79" s="38">
        <v>21.1</v>
      </c>
      <c r="E79" s="39">
        <f t="shared" si="2"/>
        <v>2004.5000000000002</v>
      </c>
      <c r="F79" s="40">
        <f t="shared" si="3"/>
        <v>1503.3750000000002</v>
      </c>
      <c r="G79" s="31"/>
      <c r="H79" s="31"/>
      <c r="I79" s="31"/>
      <c r="J79" s="31"/>
    </row>
    <row r="80" spans="2:10" s="32" customFormat="1" x14ac:dyDescent="0.3">
      <c r="B80" s="90"/>
      <c r="C80" s="33" t="s">
        <v>57</v>
      </c>
      <c r="D80" s="34">
        <v>27.400000000000002</v>
      </c>
      <c r="E80" s="35">
        <f t="shared" si="2"/>
        <v>2603</v>
      </c>
      <c r="F80" s="36">
        <f t="shared" si="3"/>
        <v>1952.25</v>
      </c>
      <c r="G80" s="31"/>
      <c r="H80" s="31"/>
      <c r="I80" s="31"/>
      <c r="J80" s="31"/>
    </row>
    <row r="81" spans="2:10" s="32" customFormat="1" x14ac:dyDescent="0.3">
      <c r="B81" s="90"/>
      <c r="C81" s="37" t="s">
        <v>58</v>
      </c>
      <c r="D81" s="38">
        <v>27.700000000000003</v>
      </c>
      <c r="E81" s="39">
        <f t="shared" si="2"/>
        <v>2631.5000000000005</v>
      </c>
      <c r="F81" s="40">
        <f t="shared" si="3"/>
        <v>1973.6250000000005</v>
      </c>
      <c r="G81" s="31"/>
      <c r="H81" s="31"/>
      <c r="I81" s="31"/>
      <c r="J81" s="31"/>
    </row>
    <row r="82" spans="2:10" s="32" customFormat="1" x14ac:dyDescent="0.3">
      <c r="B82" s="90"/>
      <c r="C82" s="33" t="s">
        <v>59</v>
      </c>
      <c r="D82" s="34">
        <v>42.800000000000004</v>
      </c>
      <c r="E82" s="35">
        <f t="shared" si="2"/>
        <v>4066.0000000000005</v>
      </c>
      <c r="F82" s="36">
        <f t="shared" si="3"/>
        <v>3049.5000000000005</v>
      </c>
      <c r="G82" s="31"/>
      <c r="H82" s="31"/>
      <c r="I82" s="31"/>
      <c r="J82" s="31"/>
    </row>
    <row r="83" spans="2:10" s="32" customFormat="1" x14ac:dyDescent="0.3">
      <c r="B83" s="90"/>
      <c r="C83" s="37" t="s">
        <v>60</v>
      </c>
      <c r="D83" s="38">
        <v>38.6</v>
      </c>
      <c r="E83" s="39">
        <f t="shared" si="2"/>
        <v>3667</v>
      </c>
      <c r="F83" s="40">
        <f t="shared" si="3"/>
        <v>2750.25</v>
      </c>
      <c r="G83" s="31"/>
      <c r="H83" s="31"/>
      <c r="I83" s="31"/>
      <c r="J83" s="31"/>
    </row>
    <row r="84" spans="2:10" s="32" customFormat="1" x14ac:dyDescent="0.3">
      <c r="B84" s="90"/>
      <c r="C84" s="33" t="s">
        <v>61</v>
      </c>
      <c r="D84" s="34">
        <v>38.6</v>
      </c>
      <c r="E84" s="35">
        <f t="shared" si="2"/>
        <v>3667</v>
      </c>
      <c r="F84" s="36">
        <f t="shared" si="3"/>
        <v>2750.25</v>
      </c>
      <c r="G84" s="31"/>
      <c r="H84" s="31"/>
      <c r="I84" s="31"/>
      <c r="J84" s="31"/>
    </row>
    <row r="85" spans="2:10" s="32" customFormat="1" x14ac:dyDescent="0.3">
      <c r="B85" s="90"/>
      <c r="C85" s="37" t="s">
        <v>62</v>
      </c>
      <c r="D85" s="38">
        <v>53.7</v>
      </c>
      <c r="E85" s="39">
        <f t="shared" si="2"/>
        <v>5101.5</v>
      </c>
      <c r="F85" s="40">
        <f t="shared" si="3"/>
        <v>3826.125</v>
      </c>
      <c r="G85" s="31"/>
      <c r="H85" s="31"/>
      <c r="I85" s="31"/>
      <c r="J85" s="31"/>
    </row>
    <row r="86" spans="2:10" s="32" customFormat="1" x14ac:dyDescent="0.3">
      <c r="B86" s="90"/>
      <c r="C86" s="33" t="s">
        <v>63</v>
      </c>
      <c r="D86" s="34">
        <v>53.7</v>
      </c>
      <c r="E86" s="35">
        <f t="shared" si="2"/>
        <v>5101.5</v>
      </c>
      <c r="F86" s="36">
        <f t="shared" si="3"/>
        <v>3826.125</v>
      </c>
      <c r="G86" s="31"/>
      <c r="H86" s="31"/>
      <c r="I86" s="31"/>
      <c r="J86" s="31"/>
    </row>
    <row r="87" spans="2:10" s="32" customFormat="1" x14ac:dyDescent="0.3">
      <c r="B87" s="90"/>
      <c r="C87" s="37" t="s">
        <v>64</v>
      </c>
      <c r="D87" s="38">
        <v>55.800000000000004</v>
      </c>
      <c r="E87" s="39">
        <f t="shared" si="2"/>
        <v>5301</v>
      </c>
      <c r="F87" s="40">
        <f t="shared" si="3"/>
        <v>3975.75</v>
      </c>
      <c r="G87" s="31"/>
      <c r="H87" s="31"/>
      <c r="I87" s="31"/>
      <c r="J87" s="31"/>
    </row>
    <row r="88" spans="2:10" s="32" customFormat="1" x14ac:dyDescent="0.3">
      <c r="B88" s="90"/>
      <c r="C88" s="33" t="s">
        <v>65</v>
      </c>
      <c r="D88" s="34">
        <v>121.8</v>
      </c>
      <c r="E88" s="35">
        <f t="shared" si="2"/>
        <v>11571</v>
      </c>
      <c r="F88" s="36">
        <f t="shared" si="3"/>
        <v>8678.25</v>
      </c>
      <c r="G88" s="31"/>
      <c r="H88" s="31"/>
      <c r="I88" s="31"/>
      <c r="J88" s="31"/>
    </row>
    <row r="89" spans="2:10" s="32" customFormat="1" x14ac:dyDescent="0.3">
      <c r="B89" s="90"/>
      <c r="C89" s="37" t="s">
        <v>66</v>
      </c>
      <c r="D89" s="38">
        <v>160.69999999999999</v>
      </c>
      <c r="E89" s="39">
        <f t="shared" si="2"/>
        <v>15266.499999999998</v>
      </c>
      <c r="F89" s="40">
        <f t="shared" si="3"/>
        <v>11449.874999999998</v>
      </c>
      <c r="G89" s="31"/>
      <c r="H89" s="31"/>
      <c r="I89" s="31"/>
      <c r="J89" s="31"/>
    </row>
    <row r="90" spans="2:10" s="32" customFormat="1" x14ac:dyDescent="0.3">
      <c r="B90" s="90"/>
      <c r="C90" s="33" t="s">
        <v>17</v>
      </c>
      <c r="D90" s="34">
        <v>159.9</v>
      </c>
      <c r="E90" s="35">
        <f t="shared" si="2"/>
        <v>15190.5</v>
      </c>
      <c r="F90" s="36">
        <f t="shared" si="3"/>
        <v>11392.875</v>
      </c>
      <c r="G90" s="31"/>
      <c r="H90" s="31"/>
      <c r="I90" s="31"/>
      <c r="J90" s="31"/>
    </row>
    <row r="91" spans="2:10" s="32" customFormat="1" x14ac:dyDescent="0.3">
      <c r="B91" s="90"/>
      <c r="C91" s="37" t="s">
        <v>18</v>
      </c>
      <c r="D91" s="38">
        <v>170.6</v>
      </c>
      <c r="E91" s="39">
        <f t="shared" si="2"/>
        <v>16207</v>
      </c>
      <c r="F91" s="40">
        <f t="shared" si="3"/>
        <v>12155.25</v>
      </c>
      <c r="G91" s="31"/>
      <c r="H91" s="31"/>
      <c r="I91" s="31"/>
      <c r="J91" s="31"/>
    </row>
    <row r="92" spans="2:10" s="32" customFormat="1" x14ac:dyDescent="0.3">
      <c r="B92" s="90"/>
      <c r="C92" s="33" t="s">
        <v>67</v>
      </c>
      <c r="D92" s="34">
        <v>171.79999999999998</v>
      </c>
      <c r="E92" s="35">
        <f t="shared" si="2"/>
        <v>16320.999999999998</v>
      </c>
      <c r="F92" s="36">
        <f t="shared" si="3"/>
        <v>12240.749999999998</v>
      </c>
      <c r="G92" s="31"/>
      <c r="H92" s="31"/>
      <c r="I92" s="31"/>
      <c r="J92" s="31"/>
    </row>
    <row r="93" spans="2:10" s="32" customFormat="1" x14ac:dyDescent="0.3">
      <c r="B93" s="90"/>
      <c r="C93" s="37" t="s">
        <v>68</v>
      </c>
      <c r="D93" s="38">
        <v>267.60000000000002</v>
      </c>
      <c r="E93" s="39">
        <f t="shared" si="2"/>
        <v>25422.000000000004</v>
      </c>
      <c r="F93" s="40">
        <f t="shared" si="3"/>
        <v>19066.500000000004</v>
      </c>
      <c r="G93" s="31"/>
      <c r="H93" s="31"/>
      <c r="I93" s="31"/>
      <c r="J93" s="31"/>
    </row>
    <row r="94" spans="2:10" s="32" customFormat="1" x14ac:dyDescent="0.3">
      <c r="B94" s="90"/>
      <c r="C94" s="33" t="s">
        <v>19</v>
      </c>
      <c r="D94" s="34">
        <v>285.40000000000003</v>
      </c>
      <c r="E94" s="35">
        <f t="shared" si="2"/>
        <v>27113.000000000004</v>
      </c>
      <c r="F94" s="36">
        <f t="shared" si="3"/>
        <v>20334.750000000004</v>
      </c>
      <c r="G94" s="31"/>
      <c r="H94" s="31"/>
      <c r="I94" s="31"/>
      <c r="J94" s="31"/>
    </row>
    <row r="95" spans="2:10" s="32" customFormat="1" x14ac:dyDescent="0.3">
      <c r="B95" s="90"/>
      <c r="C95" s="37" t="s">
        <v>20</v>
      </c>
      <c r="D95" s="38">
        <v>232.1</v>
      </c>
      <c r="E95" s="39">
        <f t="shared" si="2"/>
        <v>22049.5</v>
      </c>
      <c r="F95" s="40">
        <f t="shared" si="3"/>
        <v>16537.125</v>
      </c>
      <c r="G95" s="31"/>
      <c r="H95" s="31"/>
      <c r="I95" s="31"/>
      <c r="J95" s="31"/>
    </row>
    <row r="96" spans="2:10" s="32" customFormat="1" x14ac:dyDescent="0.3">
      <c r="B96" s="90"/>
      <c r="C96" s="33" t="s">
        <v>69</v>
      </c>
      <c r="D96" s="34">
        <v>297</v>
      </c>
      <c r="E96" s="35">
        <f t="shared" si="2"/>
        <v>28215</v>
      </c>
      <c r="F96" s="36">
        <f t="shared" si="3"/>
        <v>21161.25</v>
      </c>
      <c r="G96" s="31"/>
      <c r="H96" s="31"/>
      <c r="I96" s="31"/>
      <c r="J96" s="31"/>
    </row>
    <row r="97" spans="2:10" s="32" customFormat="1" ht="19.5" thickBot="1" x14ac:dyDescent="0.35">
      <c r="B97" s="91"/>
      <c r="C97" s="42" t="s">
        <v>21</v>
      </c>
      <c r="D97" s="43">
        <v>421.70000000000005</v>
      </c>
      <c r="E97" s="44">
        <f t="shared" si="2"/>
        <v>40061.500000000007</v>
      </c>
      <c r="F97" s="45">
        <f t="shared" si="3"/>
        <v>30046.125000000007</v>
      </c>
      <c r="G97" s="31"/>
      <c r="H97" s="31"/>
      <c r="I97" s="31"/>
      <c r="J97" s="31"/>
    </row>
    <row r="98" spans="2:10" s="26" customFormat="1" ht="38.25" customHeight="1" thickBot="1" x14ac:dyDescent="0.35">
      <c r="B98" s="46"/>
      <c r="C98" s="73" t="s">
        <v>74</v>
      </c>
      <c r="D98" s="74"/>
      <c r="E98" s="74"/>
      <c r="F98" s="75"/>
      <c r="G98" s="25"/>
      <c r="H98" s="25"/>
      <c r="I98" s="25"/>
      <c r="J98" s="25"/>
    </row>
    <row r="99" spans="2:10" s="32" customFormat="1" ht="57" thickBot="1" x14ac:dyDescent="0.35">
      <c r="B99" s="47"/>
      <c r="C99" s="27" t="s">
        <v>33</v>
      </c>
      <c r="D99" s="28" t="s">
        <v>289</v>
      </c>
      <c r="E99" s="29" t="s">
        <v>290</v>
      </c>
      <c r="F99" s="30" t="s">
        <v>291</v>
      </c>
      <c r="G99" s="31"/>
      <c r="H99" s="31"/>
      <c r="I99" s="31"/>
      <c r="J99" s="31"/>
    </row>
    <row r="100" spans="2:10" s="32" customFormat="1" x14ac:dyDescent="0.3">
      <c r="B100" s="47"/>
      <c r="C100" s="33" t="s">
        <v>102</v>
      </c>
      <c r="D100" s="34">
        <v>22.200000000000003</v>
      </c>
      <c r="E100" s="35">
        <f t="shared" si="2"/>
        <v>2109.0000000000005</v>
      </c>
      <c r="F100" s="36">
        <f t="shared" si="3"/>
        <v>1581.7500000000005</v>
      </c>
      <c r="G100" s="31"/>
      <c r="H100" s="31"/>
      <c r="I100" s="31"/>
      <c r="J100" s="31"/>
    </row>
    <row r="101" spans="2:10" s="32" customFormat="1" x14ac:dyDescent="0.3">
      <c r="B101" s="47"/>
      <c r="C101" s="37" t="s">
        <v>103</v>
      </c>
      <c r="D101" s="38">
        <v>26</v>
      </c>
      <c r="E101" s="39">
        <f t="shared" si="2"/>
        <v>2470</v>
      </c>
      <c r="F101" s="40">
        <f t="shared" si="3"/>
        <v>1852.5</v>
      </c>
      <c r="G101" s="31"/>
      <c r="H101" s="31"/>
      <c r="I101" s="31"/>
      <c r="J101" s="31"/>
    </row>
    <row r="102" spans="2:10" s="32" customFormat="1" x14ac:dyDescent="0.3">
      <c r="B102" s="47"/>
      <c r="C102" s="33" t="s">
        <v>104</v>
      </c>
      <c r="D102" s="34">
        <v>26.8</v>
      </c>
      <c r="E102" s="35">
        <f t="shared" si="2"/>
        <v>2546</v>
      </c>
      <c r="F102" s="36">
        <f t="shared" si="3"/>
        <v>1909.5</v>
      </c>
      <c r="G102" s="31"/>
      <c r="H102" s="31"/>
      <c r="I102" s="31"/>
      <c r="J102" s="31"/>
    </row>
    <row r="103" spans="2:10" s="32" customFormat="1" x14ac:dyDescent="0.3">
      <c r="B103" s="47"/>
      <c r="C103" s="37" t="s">
        <v>105</v>
      </c>
      <c r="D103" s="38">
        <v>36.200000000000003</v>
      </c>
      <c r="E103" s="39">
        <f t="shared" si="2"/>
        <v>3439.0000000000005</v>
      </c>
      <c r="F103" s="40">
        <f t="shared" si="3"/>
        <v>2579.2500000000005</v>
      </c>
      <c r="G103" s="31"/>
      <c r="H103" s="31"/>
      <c r="I103" s="31"/>
      <c r="J103" s="31"/>
    </row>
    <row r="104" spans="2:10" s="32" customFormat="1" x14ac:dyDescent="0.3">
      <c r="B104" s="47"/>
      <c r="C104" s="33" t="s">
        <v>106</v>
      </c>
      <c r="D104" s="34">
        <v>49.1</v>
      </c>
      <c r="E104" s="35">
        <f t="shared" si="2"/>
        <v>4664.5</v>
      </c>
      <c r="F104" s="36">
        <f t="shared" si="3"/>
        <v>3498.375</v>
      </c>
      <c r="G104" s="31"/>
      <c r="H104" s="31"/>
      <c r="I104" s="31"/>
      <c r="J104" s="31"/>
    </row>
    <row r="105" spans="2:10" s="32" customFormat="1" x14ac:dyDescent="0.3">
      <c r="B105" s="47"/>
      <c r="C105" s="37" t="s">
        <v>107</v>
      </c>
      <c r="D105" s="38">
        <v>56.4</v>
      </c>
      <c r="E105" s="39">
        <f t="shared" si="2"/>
        <v>5358</v>
      </c>
      <c r="F105" s="40">
        <f t="shared" si="3"/>
        <v>4018.5</v>
      </c>
      <c r="G105" s="31"/>
      <c r="H105" s="31"/>
      <c r="I105" s="31"/>
      <c r="J105" s="31"/>
    </row>
    <row r="106" spans="2:10" s="32" customFormat="1" x14ac:dyDescent="0.3">
      <c r="B106" s="47"/>
      <c r="C106" s="33" t="s">
        <v>108</v>
      </c>
      <c r="D106" s="34">
        <v>122.5</v>
      </c>
      <c r="E106" s="35">
        <f t="shared" si="2"/>
        <v>11637.5</v>
      </c>
      <c r="F106" s="36">
        <f t="shared" si="3"/>
        <v>8728.125</v>
      </c>
      <c r="G106" s="31"/>
      <c r="H106" s="31"/>
      <c r="I106" s="31"/>
      <c r="J106" s="31"/>
    </row>
    <row r="107" spans="2:10" s="32" customFormat="1" x14ac:dyDescent="0.3">
      <c r="B107" s="47"/>
      <c r="C107" s="37" t="s">
        <v>109</v>
      </c>
      <c r="D107" s="38">
        <v>149.9</v>
      </c>
      <c r="E107" s="39">
        <f t="shared" si="2"/>
        <v>14240.5</v>
      </c>
      <c r="F107" s="40">
        <f t="shared" si="3"/>
        <v>10680.375</v>
      </c>
      <c r="G107" s="31"/>
      <c r="H107" s="31"/>
      <c r="I107" s="31"/>
      <c r="J107" s="31"/>
    </row>
    <row r="108" spans="2:10" s="32" customFormat="1" x14ac:dyDescent="0.3">
      <c r="B108" s="47"/>
      <c r="C108" s="33" t="s">
        <v>110</v>
      </c>
      <c r="D108" s="34">
        <v>217.5</v>
      </c>
      <c r="E108" s="35">
        <f t="shared" si="2"/>
        <v>20662.5</v>
      </c>
      <c r="F108" s="36">
        <f t="shared" si="3"/>
        <v>15496.875</v>
      </c>
      <c r="G108" s="31"/>
      <c r="H108" s="31"/>
      <c r="I108" s="31"/>
      <c r="J108" s="31"/>
    </row>
    <row r="109" spans="2:10" s="32" customFormat="1" x14ac:dyDescent="0.3">
      <c r="B109" s="47"/>
      <c r="C109" s="37" t="s">
        <v>111</v>
      </c>
      <c r="D109" s="38">
        <v>18.700000000000003</v>
      </c>
      <c r="E109" s="39">
        <f t="shared" si="2"/>
        <v>1776.5000000000002</v>
      </c>
      <c r="F109" s="40">
        <f t="shared" si="3"/>
        <v>1332.3750000000002</v>
      </c>
      <c r="G109" s="31"/>
      <c r="H109" s="31"/>
      <c r="I109" s="31"/>
      <c r="J109" s="31"/>
    </row>
    <row r="110" spans="2:10" s="32" customFormat="1" x14ac:dyDescent="0.3">
      <c r="B110" s="47"/>
      <c r="C110" s="33" t="s">
        <v>112</v>
      </c>
      <c r="D110" s="34">
        <v>22.400000000000002</v>
      </c>
      <c r="E110" s="35">
        <f t="shared" si="2"/>
        <v>2128</v>
      </c>
      <c r="F110" s="36">
        <f t="shared" si="3"/>
        <v>1596</v>
      </c>
      <c r="G110" s="31"/>
      <c r="H110" s="31"/>
      <c r="I110" s="31"/>
      <c r="J110" s="31"/>
    </row>
    <row r="111" spans="2:10" s="32" customFormat="1" x14ac:dyDescent="0.3">
      <c r="B111" s="47"/>
      <c r="C111" s="37" t="s">
        <v>113</v>
      </c>
      <c r="D111" s="38">
        <v>24.700000000000003</v>
      </c>
      <c r="E111" s="39">
        <f t="shared" si="2"/>
        <v>2346.5000000000005</v>
      </c>
      <c r="F111" s="40">
        <f t="shared" si="3"/>
        <v>1759.8750000000005</v>
      </c>
      <c r="G111" s="31"/>
      <c r="H111" s="31"/>
      <c r="I111" s="31"/>
      <c r="J111" s="31"/>
    </row>
    <row r="112" spans="2:10" s="32" customFormat="1" x14ac:dyDescent="0.3">
      <c r="B112" s="47"/>
      <c r="C112" s="33" t="s">
        <v>114</v>
      </c>
      <c r="D112" s="34">
        <v>36.200000000000003</v>
      </c>
      <c r="E112" s="35">
        <f t="shared" si="2"/>
        <v>3439.0000000000005</v>
      </c>
      <c r="F112" s="36">
        <f t="shared" si="3"/>
        <v>2579.2500000000005</v>
      </c>
      <c r="G112" s="31"/>
      <c r="H112" s="31"/>
      <c r="I112" s="31"/>
      <c r="J112" s="31"/>
    </row>
    <row r="113" spans="2:10" s="32" customFormat="1" x14ac:dyDescent="0.3">
      <c r="B113" s="47"/>
      <c r="C113" s="37" t="s">
        <v>115</v>
      </c>
      <c r="D113" s="38">
        <v>49.1</v>
      </c>
      <c r="E113" s="39">
        <f t="shared" si="2"/>
        <v>4664.5</v>
      </c>
      <c r="F113" s="40">
        <f t="shared" si="3"/>
        <v>3498.375</v>
      </c>
      <c r="G113" s="31"/>
      <c r="H113" s="31"/>
      <c r="I113" s="31"/>
      <c r="J113" s="31"/>
    </row>
    <row r="114" spans="2:10" s="32" customFormat="1" x14ac:dyDescent="0.3">
      <c r="B114" s="47"/>
      <c r="C114" s="33" t="s">
        <v>116</v>
      </c>
      <c r="D114" s="34">
        <v>56.4</v>
      </c>
      <c r="E114" s="35">
        <f t="shared" si="2"/>
        <v>5358</v>
      </c>
      <c r="F114" s="36">
        <f t="shared" si="3"/>
        <v>4018.5</v>
      </c>
      <c r="G114" s="31"/>
      <c r="H114" s="31"/>
      <c r="I114" s="31"/>
      <c r="J114" s="31"/>
    </row>
    <row r="115" spans="2:10" s="32" customFormat="1" x14ac:dyDescent="0.3">
      <c r="B115" s="47"/>
      <c r="C115" s="37" t="s">
        <v>117</v>
      </c>
      <c r="D115" s="38">
        <v>122.5</v>
      </c>
      <c r="E115" s="39">
        <f t="shared" si="2"/>
        <v>11637.5</v>
      </c>
      <c r="F115" s="40">
        <f t="shared" si="3"/>
        <v>8728.125</v>
      </c>
      <c r="G115" s="31"/>
      <c r="H115" s="31"/>
      <c r="I115" s="31"/>
      <c r="J115" s="31"/>
    </row>
    <row r="116" spans="2:10" s="32" customFormat="1" x14ac:dyDescent="0.3">
      <c r="B116" s="47"/>
      <c r="C116" s="33" t="s">
        <v>118</v>
      </c>
      <c r="D116" s="34">
        <v>149.9</v>
      </c>
      <c r="E116" s="35">
        <f t="shared" si="2"/>
        <v>14240.5</v>
      </c>
      <c r="F116" s="36">
        <f t="shared" si="3"/>
        <v>10680.375</v>
      </c>
      <c r="G116" s="31"/>
      <c r="H116" s="31"/>
      <c r="I116" s="31"/>
      <c r="J116" s="31"/>
    </row>
    <row r="117" spans="2:10" s="32" customFormat="1" ht="19.5" thickBot="1" x14ac:dyDescent="0.35">
      <c r="B117" s="47"/>
      <c r="C117" s="42" t="s">
        <v>119</v>
      </c>
      <c r="D117" s="43">
        <v>217.5</v>
      </c>
      <c r="E117" s="44">
        <f t="shared" si="2"/>
        <v>20662.5</v>
      </c>
      <c r="F117" s="45">
        <f t="shared" si="3"/>
        <v>15496.875</v>
      </c>
      <c r="G117" s="31"/>
      <c r="H117" s="31"/>
      <c r="I117" s="31"/>
      <c r="J117" s="31"/>
    </row>
    <row r="118" spans="2:10" s="26" customFormat="1" ht="38.25" customHeight="1" thickBot="1" x14ac:dyDescent="0.35">
      <c r="B118" s="48"/>
      <c r="C118" s="73" t="s">
        <v>22</v>
      </c>
      <c r="D118" s="74"/>
      <c r="E118" s="74"/>
      <c r="F118" s="75"/>
      <c r="G118" s="25"/>
      <c r="H118" s="25"/>
      <c r="I118" s="25"/>
      <c r="J118" s="25"/>
    </row>
    <row r="119" spans="2:10" s="32" customFormat="1" ht="57" thickBot="1" x14ac:dyDescent="0.35">
      <c r="B119" s="49"/>
      <c r="C119" s="27" t="s">
        <v>33</v>
      </c>
      <c r="D119" s="28" t="s">
        <v>289</v>
      </c>
      <c r="E119" s="29" t="s">
        <v>290</v>
      </c>
      <c r="F119" s="30" t="s">
        <v>291</v>
      </c>
      <c r="G119" s="31"/>
      <c r="H119" s="31"/>
      <c r="I119" s="31"/>
      <c r="J119" s="31"/>
    </row>
    <row r="120" spans="2:10" s="32" customFormat="1" x14ac:dyDescent="0.3">
      <c r="B120" s="49"/>
      <c r="C120" s="33" t="s">
        <v>120</v>
      </c>
      <c r="D120" s="34">
        <v>6.3</v>
      </c>
      <c r="E120" s="35">
        <f t="shared" si="2"/>
        <v>598.5</v>
      </c>
      <c r="F120" s="36">
        <f t="shared" si="3"/>
        <v>448.875</v>
      </c>
      <c r="G120" s="31"/>
      <c r="H120" s="31"/>
      <c r="I120" s="31"/>
      <c r="J120" s="31"/>
    </row>
    <row r="121" spans="2:10" s="32" customFormat="1" x14ac:dyDescent="0.3">
      <c r="B121" s="49"/>
      <c r="C121" s="37" t="s">
        <v>121</v>
      </c>
      <c r="D121" s="38">
        <v>6.6</v>
      </c>
      <c r="E121" s="39">
        <f t="shared" si="2"/>
        <v>627</v>
      </c>
      <c r="F121" s="40">
        <f t="shared" si="3"/>
        <v>470.25</v>
      </c>
      <c r="G121" s="31"/>
      <c r="H121" s="31"/>
      <c r="I121" s="31"/>
      <c r="J121" s="31"/>
    </row>
    <row r="122" spans="2:10" s="32" customFormat="1" x14ac:dyDescent="0.3">
      <c r="B122" s="49"/>
      <c r="C122" s="33" t="s">
        <v>122</v>
      </c>
      <c r="D122" s="34">
        <v>6.6999999999999993</v>
      </c>
      <c r="E122" s="35">
        <f t="shared" si="2"/>
        <v>636.49999999999989</v>
      </c>
      <c r="F122" s="36">
        <f t="shared" si="3"/>
        <v>477.37499999999989</v>
      </c>
      <c r="G122" s="31"/>
      <c r="H122" s="31"/>
      <c r="I122" s="31"/>
      <c r="J122" s="31"/>
    </row>
    <row r="123" spans="2:10" s="32" customFormat="1" x14ac:dyDescent="0.3">
      <c r="B123" s="49"/>
      <c r="C123" s="37" t="s">
        <v>123</v>
      </c>
      <c r="D123" s="38">
        <v>8.1999999999999993</v>
      </c>
      <c r="E123" s="39">
        <f t="shared" si="2"/>
        <v>778.99999999999989</v>
      </c>
      <c r="F123" s="40">
        <f t="shared" si="3"/>
        <v>584.24999999999989</v>
      </c>
      <c r="G123" s="31"/>
      <c r="H123" s="31"/>
      <c r="I123" s="31"/>
      <c r="J123" s="31"/>
    </row>
    <row r="124" spans="2:10" s="32" customFormat="1" x14ac:dyDescent="0.3">
      <c r="B124" s="49"/>
      <c r="C124" s="33" t="s">
        <v>124</v>
      </c>
      <c r="D124" s="34">
        <v>11.6</v>
      </c>
      <c r="E124" s="35">
        <f t="shared" si="2"/>
        <v>1102</v>
      </c>
      <c r="F124" s="36">
        <f t="shared" si="3"/>
        <v>826.5</v>
      </c>
      <c r="G124" s="31"/>
      <c r="H124" s="31"/>
      <c r="I124" s="31"/>
      <c r="J124" s="31"/>
    </row>
    <row r="125" spans="2:10" s="32" customFormat="1" x14ac:dyDescent="0.3">
      <c r="B125" s="49"/>
      <c r="C125" s="37" t="s">
        <v>125</v>
      </c>
      <c r="D125" s="38">
        <v>11.6</v>
      </c>
      <c r="E125" s="39">
        <f t="shared" si="2"/>
        <v>1102</v>
      </c>
      <c r="F125" s="40">
        <f t="shared" si="3"/>
        <v>826.5</v>
      </c>
      <c r="G125" s="31"/>
      <c r="H125" s="31"/>
      <c r="I125" s="31"/>
      <c r="J125" s="31"/>
    </row>
    <row r="126" spans="2:10" s="32" customFormat="1" x14ac:dyDescent="0.3">
      <c r="B126" s="49"/>
      <c r="C126" s="33" t="s">
        <v>126</v>
      </c>
      <c r="D126" s="34">
        <v>17.100000000000001</v>
      </c>
      <c r="E126" s="35">
        <f t="shared" si="2"/>
        <v>1624.5000000000002</v>
      </c>
      <c r="F126" s="36">
        <f t="shared" si="3"/>
        <v>1218.3750000000002</v>
      </c>
      <c r="G126" s="31"/>
      <c r="H126" s="31"/>
      <c r="I126" s="31"/>
      <c r="J126" s="31"/>
    </row>
    <row r="127" spans="2:10" s="32" customFormat="1" x14ac:dyDescent="0.3">
      <c r="B127" s="49"/>
      <c r="C127" s="37" t="s">
        <v>127</v>
      </c>
      <c r="D127" s="38">
        <v>23.900000000000002</v>
      </c>
      <c r="E127" s="39">
        <f t="shared" si="2"/>
        <v>2270.5</v>
      </c>
      <c r="F127" s="40">
        <f t="shared" si="3"/>
        <v>1702.875</v>
      </c>
      <c r="G127" s="31"/>
      <c r="H127" s="31"/>
      <c r="I127" s="31"/>
      <c r="J127" s="31"/>
    </row>
    <row r="128" spans="2:10" s="32" customFormat="1" x14ac:dyDescent="0.3">
      <c r="B128" s="49"/>
      <c r="C128" s="33" t="s">
        <v>128</v>
      </c>
      <c r="D128" s="34">
        <v>26.200000000000003</v>
      </c>
      <c r="E128" s="35">
        <f t="shared" si="2"/>
        <v>2489.0000000000005</v>
      </c>
      <c r="F128" s="36">
        <f t="shared" si="3"/>
        <v>1866.7500000000005</v>
      </c>
      <c r="G128" s="31"/>
      <c r="H128" s="31"/>
      <c r="I128" s="31"/>
      <c r="J128" s="31"/>
    </row>
    <row r="129" spans="2:10" s="32" customFormat="1" x14ac:dyDescent="0.3">
      <c r="B129" s="49"/>
      <c r="C129" s="37" t="s">
        <v>129</v>
      </c>
      <c r="D129" s="38">
        <v>43.5</v>
      </c>
      <c r="E129" s="39">
        <f t="shared" ref="E129:E194" si="4">D129*$E$3</f>
        <v>4132.5</v>
      </c>
      <c r="F129" s="40">
        <f t="shared" ref="F129:F194" si="5">D129*$E$3*(1-$G$3)</f>
        <v>3099.375</v>
      </c>
      <c r="G129" s="31"/>
      <c r="H129" s="31"/>
      <c r="I129" s="31"/>
      <c r="J129" s="31"/>
    </row>
    <row r="130" spans="2:10" s="32" customFormat="1" x14ac:dyDescent="0.3">
      <c r="B130" s="49"/>
      <c r="C130" s="33" t="s">
        <v>130</v>
      </c>
      <c r="D130" s="34">
        <v>54.2</v>
      </c>
      <c r="E130" s="35">
        <f t="shared" si="4"/>
        <v>5149</v>
      </c>
      <c r="F130" s="36">
        <f t="shared" si="5"/>
        <v>3861.75</v>
      </c>
      <c r="G130" s="31"/>
      <c r="H130" s="31"/>
      <c r="I130" s="31"/>
      <c r="J130" s="31"/>
    </row>
    <row r="131" spans="2:10" s="32" customFormat="1" x14ac:dyDescent="0.3">
      <c r="B131" s="49"/>
      <c r="C131" s="37" t="s">
        <v>131</v>
      </c>
      <c r="D131" s="38">
        <v>48.7</v>
      </c>
      <c r="E131" s="39">
        <f t="shared" si="4"/>
        <v>4626.5</v>
      </c>
      <c r="F131" s="40">
        <f t="shared" si="5"/>
        <v>3469.875</v>
      </c>
      <c r="G131" s="31"/>
      <c r="H131" s="31"/>
      <c r="I131" s="31"/>
      <c r="J131" s="31"/>
    </row>
    <row r="132" spans="2:10" s="32" customFormat="1" x14ac:dyDescent="0.3">
      <c r="B132" s="49"/>
      <c r="C132" s="33" t="s">
        <v>132</v>
      </c>
      <c r="D132" s="34">
        <v>61</v>
      </c>
      <c r="E132" s="35">
        <f t="shared" si="4"/>
        <v>5795</v>
      </c>
      <c r="F132" s="36">
        <f t="shared" si="5"/>
        <v>4346.25</v>
      </c>
      <c r="G132" s="31"/>
      <c r="H132" s="31"/>
      <c r="I132" s="31"/>
      <c r="J132" s="31"/>
    </row>
    <row r="133" spans="2:10" s="32" customFormat="1" x14ac:dyDescent="0.3">
      <c r="B133" s="49"/>
      <c r="C133" s="37" t="s">
        <v>133</v>
      </c>
      <c r="D133" s="38">
        <v>123.8</v>
      </c>
      <c r="E133" s="39">
        <f t="shared" si="4"/>
        <v>11761</v>
      </c>
      <c r="F133" s="40">
        <f t="shared" si="5"/>
        <v>8820.75</v>
      </c>
      <c r="G133" s="31"/>
      <c r="H133" s="31"/>
      <c r="I133" s="31"/>
      <c r="J133" s="31"/>
    </row>
    <row r="134" spans="2:10" s="32" customFormat="1" x14ac:dyDescent="0.3">
      <c r="B134" s="49"/>
      <c r="C134" s="33" t="s">
        <v>134</v>
      </c>
      <c r="D134" s="34">
        <v>201.29999999999998</v>
      </c>
      <c r="E134" s="35">
        <f t="shared" si="4"/>
        <v>19123.5</v>
      </c>
      <c r="F134" s="36">
        <f t="shared" si="5"/>
        <v>14342.625</v>
      </c>
      <c r="G134" s="31"/>
      <c r="H134" s="31"/>
      <c r="I134" s="31"/>
      <c r="J134" s="31"/>
    </row>
    <row r="135" spans="2:10" s="32" customFormat="1" x14ac:dyDescent="0.3">
      <c r="B135" s="49"/>
      <c r="C135" s="37" t="s">
        <v>135</v>
      </c>
      <c r="D135" s="38">
        <v>265.8</v>
      </c>
      <c r="E135" s="39">
        <f t="shared" si="4"/>
        <v>25251</v>
      </c>
      <c r="F135" s="40">
        <f t="shared" si="5"/>
        <v>18938.25</v>
      </c>
      <c r="G135" s="31"/>
      <c r="H135" s="31"/>
      <c r="I135" s="31"/>
      <c r="J135" s="31"/>
    </row>
    <row r="136" spans="2:10" s="32" customFormat="1" x14ac:dyDescent="0.3">
      <c r="B136" s="49"/>
      <c r="C136" s="33" t="s">
        <v>23</v>
      </c>
      <c r="D136" s="34">
        <v>388.8</v>
      </c>
      <c r="E136" s="35">
        <f t="shared" si="4"/>
        <v>36936</v>
      </c>
      <c r="F136" s="36">
        <f t="shared" si="5"/>
        <v>27702</v>
      </c>
      <c r="G136" s="31"/>
      <c r="H136" s="31"/>
      <c r="I136" s="31"/>
      <c r="J136" s="31"/>
    </row>
    <row r="137" spans="2:10" s="32" customFormat="1" ht="19.5" thickBot="1" x14ac:dyDescent="0.35">
      <c r="B137" s="50"/>
      <c r="C137" s="42" t="s">
        <v>24</v>
      </c>
      <c r="D137" s="43">
        <v>458.6</v>
      </c>
      <c r="E137" s="44">
        <f t="shared" si="4"/>
        <v>43567</v>
      </c>
      <c r="F137" s="45">
        <f t="shared" si="5"/>
        <v>32675.25</v>
      </c>
      <c r="G137" s="31"/>
      <c r="H137" s="31"/>
      <c r="I137" s="31"/>
      <c r="J137" s="31"/>
    </row>
    <row r="138" spans="2:10" s="26" customFormat="1" ht="38.25" customHeight="1" thickBot="1" x14ac:dyDescent="0.35">
      <c r="B138" s="51"/>
      <c r="C138" s="73" t="s">
        <v>75</v>
      </c>
      <c r="D138" s="74"/>
      <c r="E138" s="74"/>
      <c r="F138" s="75"/>
      <c r="G138" s="25"/>
      <c r="H138" s="25"/>
      <c r="I138" s="25"/>
      <c r="J138" s="25"/>
    </row>
    <row r="139" spans="2:10" s="32" customFormat="1" ht="57" thickBot="1" x14ac:dyDescent="0.35">
      <c r="B139" s="47"/>
      <c r="C139" s="27" t="s">
        <v>33</v>
      </c>
      <c r="D139" s="28" t="s">
        <v>289</v>
      </c>
      <c r="E139" s="29" t="s">
        <v>290</v>
      </c>
      <c r="F139" s="30" t="s">
        <v>291</v>
      </c>
      <c r="G139" s="31"/>
      <c r="H139" s="31"/>
      <c r="I139" s="31"/>
      <c r="J139" s="31"/>
    </row>
    <row r="140" spans="2:10" s="32" customFormat="1" x14ac:dyDescent="0.3">
      <c r="B140" s="47"/>
      <c r="C140" s="33" t="s">
        <v>136</v>
      </c>
      <c r="D140" s="34">
        <v>5.6999999999999993</v>
      </c>
      <c r="E140" s="35">
        <f t="shared" si="4"/>
        <v>541.49999999999989</v>
      </c>
      <c r="F140" s="36">
        <f t="shared" si="5"/>
        <v>406.12499999999989</v>
      </c>
      <c r="G140" s="31"/>
      <c r="H140" s="31"/>
      <c r="I140" s="31"/>
      <c r="J140" s="31"/>
    </row>
    <row r="141" spans="2:10" s="32" customFormat="1" x14ac:dyDescent="0.3">
      <c r="B141" s="47"/>
      <c r="C141" s="37" t="s">
        <v>137</v>
      </c>
      <c r="D141" s="38">
        <v>10.799999999999999</v>
      </c>
      <c r="E141" s="39">
        <f t="shared" si="4"/>
        <v>1026</v>
      </c>
      <c r="F141" s="40">
        <f t="shared" si="5"/>
        <v>769.5</v>
      </c>
      <c r="G141" s="31"/>
      <c r="H141" s="31"/>
      <c r="I141" s="31"/>
      <c r="J141" s="31"/>
    </row>
    <row r="142" spans="2:10" s="32" customFormat="1" x14ac:dyDescent="0.3">
      <c r="B142" s="47"/>
      <c r="C142" s="33" t="s">
        <v>138</v>
      </c>
      <c r="D142" s="34">
        <v>12.5</v>
      </c>
      <c r="E142" s="35">
        <f t="shared" si="4"/>
        <v>1187.5</v>
      </c>
      <c r="F142" s="36">
        <f t="shared" si="5"/>
        <v>890.625</v>
      </c>
      <c r="G142" s="31"/>
      <c r="H142" s="31"/>
      <c r="I142" s="31"/>
      <c r="J142" s="31"/>
    </row>
    <row r="143" spans="2:10" s="32" customFormat="1" x14ac:dyDescent="0.3">
      <c r="B143" s="47"/>
      <c r="C143" s="37" t="s">
        <v>139</v>
      </c>
      <c r="D143" s="38">
        <v>15.5</v>
      </c>
      <c r="E143" s="39">
        <f t="shared" si="4"/>
        <v>1472.5</v>
      </c>
      <c r="F143" s="40">
        <f t="shared" si="5"/>
        <v>1104.375</v>
      </c>
      <c r="G143" s="31"/>
      <c r="H143" s="31"/>
      <c r="I143" s="31"/>
      <c r="J143" s="31"/>
    </row>
    <row r="144" spans="2:10" s="32" customFormat="1" x14ac:dyDescent="0.3">
      <c r="B144" s="47"/>
      <c r="C144" s="33" t="s">
        <v>140</v>
      </c>
      <c r="D144" s="34">
        <v>15.6</v>
      </c>
      <c r="E144" s="35">
        <f t="shared" si="4"/>
        <v>1482</v>
      </c>
      <c r="F144" s="36">
        <f t="shared" si="5"/>
        <v>1111.5</v>
      </c>
      <c r="G144" s="31"/>
      <c r="H144" s="31"/>
      <c r="I144" s="31"/>
      <c r="J144" s="31"/>
    </row>
    <row r="145" spans="2:10" s="32" customFormat="1" x14ac:dyDescent="0.3">
      <c r="B145" s="47"/>
      <c r="C145" s="37" t="s">
        <v>141</v>
      </c>
      <c r="D145" s="38">
        <v>28.900000000000002</v>
      </c>
      <c r="E145" s="39">
        <f t="shared" si="4"/>
        <v>2745.5</v>
      </c>
      <c r="F145" s="40">
        <f t="shared" si="5"/>
        <v>2059.125</v>
      </c>
      <c r="G145" s="31"/>
      <c r="H145" s="31"/>
      <c r="I145" s="31"/>
      <c r="J145" s="31"/>
    </row>
    <row r="146" spans="2:10" s="32" customFormat="1" x14ac:dyDescent="0.3">
      <c r="B146" s="47"/>
      <c r="C146" s="33" t="s">
        <v>142</v>
      </c>
      <c r="D146" s="34">
        <v>30.1</v>
      </c>
      <c r="E146" s="35">
        <f t="shared" si="4"/>
        <v>2859.5</v>
      </c>
      <c r="F146" s="36">
        <f t="shared" si="5"/>
        <v>2144.625</v>
      </c>
      <c r="G146" s="31"/>
      <c r="H146" s="31"/>
      <c r="I146" s="31"/>
      <c r="J146" s="31"/>
    </row>
    <row r="147" spans="2:10" s="32" customFormat="1" x14ac:dyDescent="0.3">
      <c r="B147" s="47"/>
      <c r="C147" s="37" t="s">
        <v>143</v>
      </c>
      <c r="D147" s="38">
        <v>35</v>
      </c>
      <c r="E147" s="39">
        <f t="shared" si="4"/>
        <v>3325</v>
      </c>
      <c r="F147" s="40">
        <f t="shared" si="5"/>
        <v>2493.75</v>
      </c>
      <c r="G147" s="31"/>
      <c r="H147" s="31"/>
      <c r="I147" s="31"/>
      <c r="J147" s="31"/>
    </row>
    <row r="148" spans="2:10" s="32" customFormat="1" x14ac:dyDescent="0.3">
      <c r="B148" s="47"/>
      <c r="C148" s="33" t="s">
        <v>144</v>
      </c>
      <c r="D148" s="34">
        <v>55.800000000000004</v>
      </c>
      <c r="E148" s="35">
        <f t="shared" si="4"/>
        <v>5301</v>
      </c>
      <c r="F148" s="36">
        <f t="shared" si="5"/>
        <v>3975.75</v>
      </c>
      <c r="G148" s="31"/>
      <c r="H148" s="31"/>
      <c r="I148" s="31"/>
      <c r="J148" s="31"/>
    </row>
    <row r="149" spans="2:10" s="32" customFormat="1" x14ac:dyDescent="0.3">
      <c r="B149" s="47"/>
      <c r="C149" s="37" t="s">
        <v>145</v>
      </c>
      <c r="D149" s="38">
        <v>81.699999999999989</v>
      </c>
      <c r="E149" s="39">
        <f t="shared" si="4"/>
        <v>7761.4999999999991</v>
      </c>
      <c r="F149" s="40">
        <f t="shared" si="5"/>
        <v>5821.1249999999991</v>
      </c>
      <c r="G149" s="31"/>
      <c r="H149" s="31"/>
      <c r="I149" s="31"/>
      <c r="J149" s="31"/>
    </row>
    <row r="150" spans="2:10" s="32" customFormat="1" x14ac:dyDescent="0.3">
      <c r="B150" s="47"/>
      <c r="C150" s="33" t="s">
        <v>146</v>
      </c>
      <c r="D150" s="34">
        <v>142.5</v>
      </c>
      <c r="E150" s="35">
        <f t="shared" si="4"/>
        <v>13537.5</v>
      </c>
      <c r="F150" s="36">
        <f t="shared" si="5"/>
        <v>10153.125</v>
      </c>
      <c r="G150" s="31"/>
      <c r="H150" s="31"/>
      <c r="I150" s="31"/>
      <c r="J150" s="31"/>
    </row>
    <row r="151" spans="2:10" s="32" customFormat="1" x14ac:dyDescent="0.3">
      <c r="B151" s="47"/>
      <c r="C151" s="37" t="s">
        <v>147</v>
      </c>
      <c r="D151" s="38">
        <v>178.4</v>
      </c>
      <c r="E151" s="39">
        <f t="shared" si="4"/>
        <v>16948</v>
      </c>
      <c r="F151" s="40">
        <f t="shared" si="5"/>
        <v>12711</v>
      </c>
      <c r="G151" s="31"/>
      <c r="H151" s="31"/>
      <c r="I151" s="31"/>
      <c r="J151" s="31"/>
    </row>
    <row r="152" spans="2:10" s="32" customFormat="1" x14ac:dyDescent="0.3">
      <c r="B152" s="47"/>
      <c r="C152" s="33" t="s">
        <v>148</v>
      </c>
      <c r="D152" s="34">
        <v>321.10000000000002</v>
      </c>
      <c r="E152" s="35">
        <f t="shared" si="4"/>
        <v>30504.500000000004</v>
      </c>
      <c r="F152" s="36">
        <f t="shared" si="5"/>
        <v>22878.375000000004</v>
      </c>
      <c r="G152" s="31"/>
      <c r="H152" s="31"/>
      <c r="I152" s="31"/>
      <c r="J152" s="31"/>
    </row>
    <row r="153" spans="2:10" s="32" customFormat="1" x14ac:dyDescent="0.3">
      <c r="B153" s="47"/>
      <c r="C153" s="37" t="s">
        <v>149</v>
      </c>
      <c r="D153" s="38">
        <v>496.5</v>
      </c>
      <c r="E153" s="39">
        <f t="shared" si="4"/>
        <v>47167.5</v>
      </c>
      <c r="F153" s="40">
        <f t="shared" si="5"/>
        <v>35375.625</v>
      </c>
      <c r="G153" s="31"/>
      <c r="H153" s="31"/>
      <c r="I153" s="31"/>
      <c r="J153" s="31"/>
    </row>
    <row r="154" spans="2:10" s="32" customFormat="1" x14ac:dyDescent="0.3">
      <c r="B154" s="47"/>
      <c r="C154" s="33" t="s">
        <v>150</v>
      </c>
      <c r="D154" s="34">
        <v>712.4</v>
      </c>
      <c r="E154" s="35">
        <f t="shared" si="4"/>
        <v>67678</v>
      </c>
      <c r="F154" s="36">
        <f t="shared" si="5"/>
        <v>50758.5</v>
      </c>
      <c r="G154" s="31"/>
      <c r="H154" s="31"/>
      <c r="I154" s="31"/>
      <c r="J154" s="31"/>
    </row>
    <row r="155" spans="2:10" s="32" customFormat="1" x14ac:dyDescent="0.3">
      <c r="B155" s="47"/>
      <c r="C155" s="37" t="s">
        <v>151</v>
      </c>
      <c r="D155" s="38">
        <v>5.8</v>
      </c>
      <c r="E155" s="39">
        <f t="shared" si="4"/>
        <v>551</v>
      </c>
      <c r="F155" s="40">
        <f t="shared" si="5"/>
        <v>413.25</v>
      </c>
      <c r="G155" s="31"/>
      <c r="H155" s="31"/>
      <c r="I155" s="31"/>
      <c r="J155" s="31"/>
    </row>
    <row r="156" spans="2:10" s="32" customFormat="1" x14ac:dyDescent="0.3">
      <c r="B156" s="47"/>
      <c r="C156" s="33" t="s">
        <v>152</v>
      </c>
      <c r="D156" s="34">
        <v>8.1</v>
      </c>
      <c r="E156" s="35">
        <f t="shared" si="4"/>
        <v>769.5</v>
      </c>
      <c r="F156" s="36">
        <f t="shared" si="5"/>
        <v>577.125</v>
      </c>
      <c r="G156" s="31"/>
      <c r="H156" s="31"/>
      <c r="I156" s="31"/>
      <c r="J156" s="31"/>
    </row>
    <row r="157" spans="2:10" s="32" customFormat="1" x14ac:dyDescent="0.3">
      <c r="B157" s="47"/>
      <c r="C157" s="37" t="s">
        <v>153</v>
      </c>
      <c r="D157" s="38">
        <v>9.6999999999999993</v>
      </c>
      <c r="E157" s="39">
        <f t="shared" si="4"/>
        <v>921.49999999999989</v>
      </c>
      <c r="F157" s="40">
        <f t="shared" si="5"/>
        <v>691.12499999999989</v>
      </c>
      <c r="G157" s="31"/>
      <c r="H157" s="31"/>
      <c r="I157" s="31"/>
      <c r="J157" s="31"/>
    </row>
    <row r="158" spans="2:10" s="32" customFormat="1" x14ac:dyDescent="0.3">
      <c r="B158" s="47"/>
      <c r="C158" s="33" t="s">
        <v>154</v>
      </c>
      <c r="D158" s="34">
        <v>11.799999999999999</v>
      </c>
      <c r="E158" s="35">
        <f t="shared" si="4"/>
        <v>1121</v>
      </c>
      <c r="F158" s="36">
        <f t="shared" si="5"/>
        <v>840.75</v>
      </c>
      <c r="G158" s="31"/>
      <c r="H158" s="31"/>
      <c r="I158" s="31"/>
      <c r="J158" s="31"/>
    </row>
    <row r="159" spans="2:10" s="32" customFormat="1" x14ac:dyDescent="0.3">
      <c r="B159" s="47"/>
      <c r="C159" s="37" t="s">
        <v>155</v>
      </c>
      <c r="D159" s="38">
        <v>14.7</v>
      </c>
      <c r="E159" s="39">
        <f t="shared" si="4"/>
        <v>1396.5</v>
      </c>
      <c r="F159" s="40">
        <f t="shared" si="5"/>
        <v>1047.375</v>
      </c>
      <c r="G159" s="31"/>
      <c r="H159" s="31"/>
      <c r="I159" s="31"/>
      <c r="J159" s="31"/>
    </row>
    <row r="160" spans="2:10" s="32" customFormat="1" x14ac:dyDescent="0.3">
      <c r="B160" s="47"/>
      <c r="C160" s="33" t="s">
        <v>156</v>
      </c>
      <c r="D160" s="34">
        <v>15.299999999999999</v>
      </c>
      <c r="E160" s="35">
        <f t="shared" si="4"/>
        <v>1453.5</v>
      </c>
      <c r="F160" s="36">
        <f t="shared" si="5"/>
        <v>1090.125</v>
      </c>
      <c r="G160" s="31"/>
      <c r="H160" s="31"/>
      <c r="I160" s="31"/>
      <c r="J160" s="31"/>
    </row>
    <row r="161" spans="2:10" s="32" customFormat="1" x14ac:dyDescent="0.3">
      <c r="B161" s="47"/>
      <c r="C161" s="37" t="s">
        <v>157</v>
      </c>
      <c r="D161" s="38">
        <v>28.5</v>
      </c>
      <c r="E161" s="39">
        <f t="shared" si="4"/>
        <v>2707.5</v>
      </c>
      <c r="F161" s="40">
        <f t="shared" si="5"/>
        <v>2030.625</v>
      </c>
      <c r="G161" s="31"/>
      <c r="H161" s="31"/>
      <c r="I161" s="31"/>
      <c r="J161" s="31"/>
    </row>
    <row r="162" spans="2:10" s="32" customFormat="1" x14ac:dyDescent="0.3">
      <c r="B162" s="47"/>
      <c r="C162" s="33" t="s">
        <v>158</v>
      </c>
      <c r="D162" s="34">
        <v>30.700000000000003</v>
      </c>
      <c r="E162" s="35">
        <f t="shared" si="4"/>
        <v>2916.5000000000005</v>
      </c>
      <c r="F162" s="36">
        <f t="shared" si="5"/>
        <v>2187.3750000000005</v>
      </c>
      <c r="G162" s="31"/>
      <c r="H162" s="31"/>
      <c r="I162" s="31"/>
      <c r="J162" s="31"/>
    </row>
    <row r="163" spans="2:10" s="32" customFormat="1" x14ac:dyDescent="0.3">
      <c r="B163" s="47"/>
      <c r="C163" s="37" t="s">
        <v>159</v>
      </c>
      <c r="D163" s="38">
        <v>34.700000000000003</v>
      </c>
      <c r="E163" s="39">
        <f t="shared" si="4"/>
        <v>3296.5000000000005</v>
      </c>
      <c r="F163" s="40">
        <f t="shared" si="5"/>
        <v>2472.3750000000005</v>
      </c>
      <c r="G163" s="31"/>
      <c r="H163" s="31"/>
      <c r="I163" s="31"/>
      <c r="J163" s="31"/>
    </row>
    <row r="164" spans="2:10" s="32" customFormat="1" x14ac:dyDescent="0.3">
      <c r="B164" s="47"/>
      <c r="C164" s="33" t="s">
        <v>160</v>
      </c>
      <c r="D164" s="34">
        <v>60</v>
      </c>
      <c r="E164" s="35">
        <f t="shared" si="4"/>
        <v>5700</v>
      </c>
      <c r="F164" s="36">
        <f t="shared" si="5"/>
        <v>4275</v>
      </c>
      <c r="G164" s="31"/>
      <c r="H164" s="31"/>
      <c r="I164" s="31"/>
      <c r="J164" s="31"/>
    </row>
    <row r="165" spans="2:10" s="32" customFormat="1" x14ac:dyDescent="0.3">
      <c r="B165" s="47"/>
      <c r="C165" s="37" t="s">
        <v>161</v>
      </c>
      <c r="D165" s="38">
        <v>90.6</v>
      </c>
      <c r="E165" s="39">
        <f t="shared" si="4"/>
        <v>8607</v>
      </c>
      <c r="F165" s="40">
        <f t="shared" si="5"/>
        <v>6455.25</v>
      </c>
      <c r="G165" s="31"/>
      <c r="H165" s="31"/>
      <c r="I165" s="31"/>
      <c r="J165" s="31"/>
    </row>
    <row r="166" spans="2:10" s="32" customFormat="1" x14ac:dyDescent="0.3">
      <c r="B166" s="47"/>
      <c r="C166" s="33" t="s">
        <v>162</v>
      </c>
      <c r="D166" s="34">
        <v>81.399999999999991</v>
      </c>
      <c r="E166" s="35">
        <f t="shared" si="4"/>
        <v>7732.9999999999991</v>
      </c>
      <c r="F166" s="36">
        <f t="shared" si="5"/>
        <v>5799.7499999999991</v>
      </c>
      <c r="G166" s="31"/>
      <c r="H166" s="31"/>
      <c r="I166" s="31"/>
      <c r="J166" s="31"/>
    </row>
    <row r="167" spans="2:10" s="32" customFormat="1" x14ac:dyDescent="0.3">
      <c r="B167" s="47"/>
      <c r="C167" s="37" t="s">
        <v>163</v>
      </c>
      <c r="D167" s="38">
        <v>149.29999999999998</v>
      </c>
      <c r="E167" s="39">
        <f t="shared" si="4"/>
        <v>14183.499999999998</v>
      </c>
      <c r="F167" s="40">
        <f t="shared" si="5"/>
        <v>10637.624999999998</v>
      </c>
      <c r="G167" s="31"/>
      <c r="H167" s="31"/>
      <c r="I167" s="31"/>
      <c r="J167" s="31"/>
    </row>
    <row r="168" spans="2:10" s="32" customFormat="1" x14ac:dyDescent="0.3">
      <c r="B168" s="47"/>
      <c r="C168" s="33" t="s">
        <v>164</v>
      </c>
      <c r="D168" s="34">
        <v>156.6</v>
      </c>
      <c r="E168" s="35">
        <f t="shared" si="4"/>
        <v>14877</v>
      </c>
      <c r="F168" s="36">
        <f t="shared" si="5"/>
        <v>11157.75</v>
      </c>
      <c r="G168" s="31"/>
      <c r="H168" s="31"/>
      <c r="I168" s="31"/>
      <c r="J168" s="31"/>
    </row>
    <row r="169" spans="2:10" s="32" customFormat="1" x14ac:dyDescent="0.3">
      <c r="B169" s="47"/>
      <c r="C169" s="37" t="s">
        <v>165</v>
      </c>
      <c r="D169" s="38">
        <v>338.5</v>
      </c>
      <c r="E169" s="39">
        <f t="shared" si="4"/>
        <v>32157.5</v>
      </c>
      <c r="F169" s="40">
        <f t="shared" si="5"/>
        <v>24118.125</v>
      </c>
      <c r="G169" s="31"/>
      <c r="H169" s="31"/>
      <c r="I169" s="31"/>
      <c r="J169" s="31"/>
    </row>
    <row r="170" spans="2:10" s="32" customFormat="1" x14ac:dyDescent="0.3">
      <c r="B170" s="47"/>
      <c r="C170" s="33" t="s">
        <v>166</v>
      </c>
      <c r="D170" s="34">
        <v>534.30000000000007</v>
      </c>
      <c r="E170" s="35">
        <f t="shared" si="4"/>
        <v>50758.500000000007</v>
      </c>
      <c r="F170" s="36">
        <f t="shared" si="5"/>
        <v>38068.875000000007</v>
      </c>
      <c r="G170" s="31"/>
      <c r="H170" s="31"/>
      <c r="I170" s="31"/>
      <c r="J170" s="31"/>
    </row>
    <row r="171" spans="2:10" s="32" customFormat="1" x14ac:dyDescent="0.3">
      <c r="B171" s="47"/>
      <c r="C171" s="37" t="s">
        <v>167</v>
      </c>
      <c r="D171" s="38">
        <v>725.6</v>
      </c>
      <c r="E171" s="39">
        <f t="shared" si="4"/>
        <v>68932</v>
      </c>
      <c r="F171" s="40">
        <f t="shared" si="5"/>
        <v>51699</v>
      </c>
      <c r="G171" s="31"/>
      <c r="H171" s="31"/>
      <c r="I171" s="31"/>
      <c r="J171" s="31"/>
    </row>
    <row r="172" spans="2:10" s="32" customFormat="1" x14ac:dyDescent="0.3">
      <c r="B172" s="47"/>
      <c r="C172" s="33" t="s">
        <v>168</v>
      </c>
      <c r="D172" s="34">
        <v>37.6</v>
      </c>
      <c r="E172" s="35">
        <f t="shared" si="4"/>
        <v>3572</v>
      </c>
      <c r="F172" s="36">
        <f t="shared" si="5"/>
        <v>2679</v>
      </c>
      <c r="G172" s="31"/>
      <c r="H172" s="31"/>
      <c r="I172" s="31"/>
      <c r="J172" s="31"/>
    </row>
    <row r="173" spans="2:10" s="32" customFormat="1" x14ac:dyDescent="0.3">
      <c r="B173" s="47"/>
      <c r="C173" s="37" t="s">
        <v>169</v>
      </c>
      <c r="D173" s="38">
        <v>40.4</v>
      </c>
      <c r="E173" s="39">
        <f t="shared" si="4"/>
        <v>3838</v>
      </c>
      <c r="F173" s="40">
        <f t="shared" si="5"/>
        <v>2878.5</v>
      </c>
      <c r="G173" s="31"/>
      <c r="H173" s="31"/>
      <c r="I173" s="31"/>
      <c r="J173" s="31"/>
    </row>
    <row r="174" spans="2:10" s="32" customFormat="1" x14ac:dyDescent="0.3">
      <c r="B174" s="47"/>
      <c r="C174" s="33" t="s">
        <v>170</v>
      </c>
      <c r="D174" s="34">
        <v>54.9</v>
      </c>
      <c r="E174" s="35">
        <f t="shared" si="4"/>
        <v>5215.5</v>
      </c>
      <c r="F174" s="36">
        <f t="shared" si="5"/>
        <v>3911.625</v>
      </c>
      <c r="G174" s="31"/>
      <c r="H174" s="31"/>
      <c r="I174" s="31"/>
      <c r="J174" s="31"/>
    </row>
    <row r="175" spans="2:10" s="32" customFormat="1" ht="19.5" thickBot="1" x14ac:dyDescent="0.35">
      <c r="B175" s="52"/>
      <c r="C175" s="42" t="s">
        <v>171</v>
      </c>
      <c r="D175" s="43">
        <v>134.19999999999999</v>
      </c>
      <c r="E175" s="44">
        <f t="shared" si="4"/>
        <v>12748.999999999998</v>
      </c>
      <c r="F175" s="45">
        <f t="shared" si="5"/>
        <v>9561.7499999999982</v>
      </c>
      <c r="G175" s="31"/>
      <c r="H175" s="31"/>
      <c r="I175" s="31"/>
      <c r="J175" s="31"/>
    </row>
    <row r="176" spans="2:10" s="26" customFormat="1" ht="38.25" customHeight="1" thickBot="1" x14ac:dyDescent="0.35">
      <c r="B176" s="51"/>
      <c r="C176" s="73" t="s">
        <v>286</v>
      </c>
      <c r="D176" s="74"/>
      <c r="E176" s="74"/>
      <c r="F176" s="75"/>
      <c r="G176" s="25"/>
      <c r="H176" s="25"/>
      <c r="I176" s="25"/>
      <c r="J176" s="25"/>
    </row>
    <row r="177" spans="2:10" s="32" customFormat="1" ht="57" thickBot="1" x14ac:dyDescent="0.35">
      <c r="B177" s="47"/>
      <c r="C177" s="27" t="s">
        <v>33</v>
      </c>
      <c r="D177" s="28" t="s">
        <v>289</v>
      </c>
      <c r="E177" s="29" t="s">
        <v>290</v>
      </c>
      <c r="F177" s="30" t="s">
        <v>291</v>
      </c>
      <c r="G177" s="31"/>
      <c r="H177" s="31"/>
      <c r="I177" s="31"/>
      <c r="J177" s="31"/>
    </row>
    <row r="178" spans="2:10" s="32" customFormat="1" x14ac:dyDescent="0.3">
      <c r="B178" s="47"/>
      <c r="C178" s="33" t="s">
        <v>172</v>
      </c>
      <c r="D178" s="34">
        <v>30</v>
      </c>
      <c r="E178" s="35">
        <f t="shared" si="4"/>
        <v>2850</v>
      </c>
      <c r="F178" s="36">
        <f t="shared" si="5"/>
        <v>2137.5</v>
      </c>
      <c r="G178" s="31"/>
      <c r="H178" s="31"/>
      <c r="I178" s="31"/>
      <c r="J178" s="31"/>
    </row>
    <row r="179" spans="2:10" s="32" customFormat="1" x14ac:dyDescent="0.3">
      <c r="B179" s="47"/>
      <c r="C179" s="37" t="s">
        <v>173</v>
      </c>
      <c r="D179" s="38">
        <v>30</v>
      </c>
      <c r="E179" s="39">
        <f t="shared" si="4"/>
        <v>2850</v>
      </c>
      <c r="F179" s="40">
        <f t="shared" si="5"/>
        <v>2137.5</v>
      </c>
      <c r="G179" s="31"/>
      <c r="H179" s="31"/>
      <c r="I179" s="31"/>
      <c r="J179" s="31"/>
    </row>
    <row r="180" spans="2:10" s="32" customFormat="1" x14ac:dyDescent="0.3">
      <c r="B180" s="47"/>
      <c r="C180" s="33" t="s">
        <v>174</v>
      </c>
      <c r="D180" s="34">
        <v>30</v>
      </c>
      <c r="E180" s="35">
        <f t="shared" si="4"/>
        <v>2850</v>
      </c>
      <c r="F180" s="36">
        <f t="shared" si="5"/>
        <v>2137.5</v>
      </c>
      <c r="G180" s="31"/>
      <c r="H180" s="31"/>
      <c r="I180" s="31"/>
      <c r="J180" s="31"/>
    </row>
    <row r="181" spans="2:10" s="32" customFormat="1" x14ac:dyDescent="0.3">
      <c r="B181" s="47"/>
      <c r="C181" s="37" t="s">
        <v>175</v>
      </c>
      <c r="D181" s="38">
        <v>38.1</v>
      </c>
      <c r="E181" s="39">
        <f t="shared" si="4"/>
        <v>3619.5</v>
      </c>
      <c r="F181" s="40">
        <f t="shared" si="5"/>
        <v>2714.625</v>
      </c>
      <c r="G181" s="31"/>
      <c r="H181" s="31"/>
      <c r="I181" s="31"/>
      <c r="J181" s="31"/>
    </row>
    <row r="182" spans="2:10" s="32" customFormat="1" x14ac:dyDescent="0.3">
      <c r="B182" s="47"/>
      <c r="C182" s="33" t="s">
        <v>176</v>
      </c>
      <c r="D182" s="34">
        <v>38.1</v>
      </c>
      <c r="E182" s="35">
        <f t="shared" si="4"/>
        <v>3619.5</v>
      </c>
      <c r="F182" s="36">
        <f t="shared" si="5"/>
        <v>2714.625</v>
      </c>
      <c r="G182" s="31"/>
      <c r="H182" s="31"/>
      <c r="I182" s="31"/>
      <c r="J182" s="31"/>
    </row>
    <row r="183" spans="2:10" s="32" customFormat="1" x14ac:dyDescent="0.3">
      <c r="B183" s="47"/>
      <c r="C183" s="37" t="s">
        <v>177</v>
      </c>
      <c r="D183" s="38">
        <v>38.1</v>
      </c>
      <c r="E183" s="39">
        <f t="shared" si="4"/>
        <v>3619.5</v>
      </c>
      <c r="F183" s="40">
        <f t="shared" si="5"/>
        <v>2714.625</v>
      </c>
      <c r="G183" s="31"/>
      <c r="H183" s="31"/>
      <c r="I183" s="31"/>
      <c r="J183" s="31"/>
    </row>
    <row r="184" spans="2:10" s="32" customFormat="1" x14ac:dyDescent="0.3">
      <c r="B184" s="47"/>
      <c r="C184" s="33" t="s">
        <v>178</v>
      </c>
      <c r="D184" s="34">
        <v>36.800000000000004</v>
      </c>
      <c r="E184" s="35">
        <f t="shared" si="4"/>
        <v>3496.0000000000005</v>
      </c>
      <c r="F184" s="36">
        <f t="shared" si="5"/>
        <v>2622.0000000000005</v>
      </c>
      <c r="G184" s="31"/>
      <c r="H184" s="31"/>
      <c r="I184" s="31"/>
      <c r="J184" s="31"/>
    </row>
    <row r="185" spans="2:10" s="32" customFormat="1" x14ac:dyDescent="0.3">
      <c r="B185" s="47"/>
      <c r="C185" s="37" t="s">
        <v>179</v>
      </c>
      <c r="D185" s="38">
        <v>36.800000000000004</v>
      </c>
      <c r="E185" s="39">
        <f t="shared" si="4"/>
        <v>3496.0000000000005</v>
      </c>
      <c r="F185" s="40">
        <f t="shared" si="5"/>
        <v>2622.0000000000005</v>
      </c>
      <c r="G185" s="31"/>
      <c r="H185" s="31"/>
      <c r="I185" s="31"/>
      <c r="J185" s="31"/>
    </row>
    <row r="186" spans="2:10" s="32" customFormat="1" x14ac:dyDescent="0.3">
      <c r="B186" s="47"/>
      <c r="C186" s="33" t="s">
        <v>180</v>
      </c>
      <c r="D186" s="34">
        <v>36.800000000000004</v>
      </c>
      <c r="E186" s="35">
        <f t="shared" si="4"/>
        <v>3496.0000000000005</v>
      </c>
      <c r="F186" s="36">
        <f t="shared" si="5"/>
        <v>2622.0000000000005</v>
      </c>
      <c r="G186" s="31"/>
      <c r="H186" s="31"/>
      <c r="I186" s="31"/>
      <c r="J186" s="31"/>
    </row>
    <row r="187" spans="2:10" s="32" customFormat="1" x14ac:dyDescent="0.3">
      <c r="B187" s="47"/>
      <c r="C187" s="37" t="s">
        <v>181</v>
      </c>
      <c r="D187" s="38">
        <v>36.800000000000004</v>
      </c>
      <c r="E187" s="39">
        <f t="shared" si="4"/>
        <v>3496.0000000000005</v>
      </c>
      <c r="F187" s="40">
        <f t="shared" si="5"/>
        <v>2622.0000000000005</v>
      </c>
      <c r="G187" s="31"/>
      <c r="H187" s="31"/>
      <c r="I187" s="31"/>
      <c r="J187" s="31"/>
    </row>
    <row r="188" spans="2:10" s="32" customFormat="1" x14ac:dyDescent="0.3">
      <c r="B188" s="47"/>
      <c r="C188" s="33" t="s">
        <v>182</v>
      </c>
      <c r="D188" s="34">
        <v>37.4</v>
      </c>
      <c r="E188" s="35">
        <f t="shared" si="4"/>
        <v>3553</v>
      </c>
      <c r="F188" s="36">
        <f t="shared" si="5"/>
        <v>2664.75</v>
      </c>
      <c r="G188" s="31"/>
      <c r="H188" s="31"/>
      <c r="I188" s="31"/>
      <c r="J188" s="31"/>
    </row>
    <row r="189" spans="2:10" s="32" customFormat="1" x14ac:dyDescent="0.3">
      <c r="B189" s="47"/>
      <c r="C189" s="37" t="s">
        <v>183</v>
      </c>
      <c r="D189" s="38">
        <v>37.4</v>
      </c>
      <c r="E189" s="39">
        <f t="shared" si="4"/>
        <v>3553</v>
      </c>
      <c r="F189" s="40">
        <f t="shared" si="5"/>
        <v>2664.75</v>
      </c>
      <c r="G189" s="31"/>
      <c r="H189" s="31"/>
      <c r="I189" s="31"/>
      <c r="J189" s="31"/>
    </row>
    <row r="190" spans="2:10" s="32" customFormat="1" x14ac:dyDescent="0.3">
      <c r="B190" s="47"/>
      <c r="C190" s="33" t="s">
        <v>184</v>
      </c>
      <c r="D190" s="34">
        <v>40.800000000000004</v>
      </c>
      <c r="E190" s="35">
        <f t="shared" si="4"/>
        <v>3876.0000000000005</v>
      </c>
      <c r="F190" s="36">
        <f t="shared" si="5"/>
        <v>2907.0000000000005</v>
      </c>
      <c r="G190" s="31"/>
      <c r="H190" s="31"/>
      <c r="I190" s="31"/>
      <c r="J190" s="31"/>
    </row>
    <row r="191" spans="2:10" s="32" customFormat="1" x14ac:dyDescent="0.3">
      <c r="B191" s="47"/>
      <c r="C191" s="37" t="s">
        <v>185</v>
      </c>
      <c r="D191" s="38">
        <v>40.800000000000004</v>
      </c>
      <c r="E191" s="39">
        <f t="shared" si="4"/>
        <v>3876.0000000000005</v>
      </c>
      <c r="F191" s="40">
        <f t="shared" si="5"/>
        <v>2907.0000000000005</v>
      </c>
      <c r="G191" s="31"/>
      <c r="H191" s="31"/>
      <c r="I191" s="31"/>
      <c r="J191" s="31"/>
    </row>
    <row r="192" spans="2:10" s="32" customFormat="1" x14ac:dyDescent="0.3">
      <c r="B192" s="47"/>
      <c r="C192" s="33" t="s">
        <v>186</v>
      </c>
      <c r="D192" s="34">
        <v>40.800000000000004</v>
      </c>
      <c r="E192" s="35">
        <f t="shared" si="4"/>
        <v>3876.0000000000005</v>
      </c>
      <c r="F192" s="36">
        <f t="shared" si="5"/>
        <v>2907.0000000000005</v>
      </c>
      <c r="G192" s="31"/>
      <c r="H192" s="31"/>
      <c r="I192" s="31"/>
      <c r="J192" s="31"/>
    </row>
    <row r="193" spans="2:10" s="32" customFormat="1" x14ac:dyDescent="0.3">
      <c r="B193" s="47"/>
      <c r="C193" s="37" t="s">
        <v>187</v>
      </c>
      <c r="D193" s="38">
        <v>40.800000000000004</v>
      </c>
      <c r="E193" s="39">
        <f t="shared" si="4"/>
        <v>3876.0000000000005</v>
      </c>
      <c r="F193" s="40">
        <f t="shared" si="5"/>
        <v>2907.0000000000005</v>
      </c>
      <c r="G193" s="31"/>
      <c r="H193" s="31"/>
      <c r="I193" s="31"/>
      <c r="J193" s="31"/>
    </row>
    <row r="194" spans="2:10" s="32" customFormat="1" x14ac:dyDescent="0.3">
      <c r="B194" s="47"/>
      <c r="C194" s="33" t="s">
        <v>188</v>
      </c>
      <c r="D194" s="34">
        <v>43.7</v>
      </c>
      <c r="E194" s="35">
        <f t="shared" si="4"/>
        <v>4151.5</v>
      </c>
      <c r="F194" s="36">
        <f t="shared" si="5"/>
        <v>3113.625</v>
      </c>
      <c r="G194" s="31"/>
      <c r="H194" s="31"/>
      <c r="I194" s="31"/>
      <c r="J194" s="31"/>
    </row>
    <row r="195" spans="2:10" s="32" customFormat="1" x14ac:dyDescent="0.3">
      <c r="B195" s="47"/>
      <c r="C195" s="37" t="s">
        <v>189</v>
      </c>
      <c r="D195" s="38">
        <v>43.7</v>
      </c>
      <c r="E195" s="39">
        <f t="shared" ref="E195:E259" si="6">D195*$E$3</f>
        <v>4151.5</v>
      </c>
      <c r="F195" s="40">
        <f t="shared" ref="F195:F259" si="7">D195*$E$3*(1-$G$3)</f>
        <v>3113.625</v>
      </c>
      <c r="G195" s="31"/>
      <c r="H195" s="31"/>
      <c r="I195" s="31"/>
      <c r="J195" s="31"/>
    </row>
    <row r="196" spans="2:10" s="32" customFormat="1" x14ac:dyDescent="0.3">
      <c r="B196" s="47"/>
      <c r="C196" s="33" t="s">
        <v>190</v>
      </c>
      <c r="D196" s="34">
        <v>40</v>
      </c>
      <c r="E196" s="35">
        <f t="shared" si="6"/>
        <v>3800</v>
      </c>
      <c r="F196" s="36">
        <f t="shared" si="7"/>
        <v>2850</v>
      </c>
      <c r="G196" s="31"/>
      <c r="H196" s="31"/>
      <c r="I196" s="31"/>
      <c r="J196" s="31"/>
    </row>
    <row r="197" spans="2:10" s="32" customFormat="1" x14ac:dyDescent="0.3">
      <c r="B197" s="47"/>
      <c r="C197" s="37" t="s">
        <v>191</v>
      </c>
      <c r="D197" s="38">
        <v>40</v>
      </c>
      <c r="E197" s="39">
        <f t="shared" si="6"/>
        <v>3800</v>
      </c>
      <c r="F197" s="40">
        <f t="shared" si="7"/>
        <v>2850</v>
      </c>
      <c r="G197" s="31"/>
      <c r="H197" s="31"/>
      <c r="I197" s="31"/>
      <c r="J197" s="31"/>
    </row>
    <row r="198" spans="2:10" s="32" customFormat="1" x14ac:dyDescent="0.3">
      <c r="B198" s="47"/>
      <c r="C198" s="33" t="s">
        <v>192</v>
      </c>
      <c r="D198" s="34">
        <v>40</v>
      </c>
      <c r="E198" s="35">
        <f t="shared" si="6"/>
        <v>3800</v>
      </c>
      <c r="F198" s="36">
        <f t="shared" si="7"/>
        <v>2850</v>
      </c>
      <c r="G198" s="31"/>
      <c r="H198" s="31"/>
      <c r="I198" s="31"/>
      <c r="J198" s="31"/>
    </row>
    <row r="199" spans="2:10" s="32" customFormat="1" x14ac:dyDescent="0.3">
      <c r="B199" s="47"/>
      <c r="C199" s="37" t="s">
        <v>193</v>
      </c>
      <c r="D199" s="38">
        <v>40</v>
      </c>
      <c r="E199" s="39">
        <f t="shared" si="6"/>
        <v>3800</v>
      </c>
      <c r="F199" s="40">
        <f t="shared" si="7"/>
        <v>2850</v>
      </c>
      <c r="G199" s="31"/>
      <c r="H199" s="31"/>
      <c r="I199" s="31"/>
      <c r="J199" s="31"/>
    </row>
    <row r="200" spans="2:10" s="32" customFormat="1" x14ac:dyDescent="0.3">
      <c r="B200" s="47"/>
      <c r="C200" s="33" t="s">
        <v>194</v>
      </c>
      <c r="D200" s="34">
        <v>40</v>
      </c>
      <c r="E200" s="35">
        <f t="shared" si="6"/>
        <v>3800</v>
      </c>
      <c r="F200" s="36">
        <f t="shared" si="7"/>
        <v>2850</v>
      </c>
      <c r="G200" s="31"/>
      <c r="H200" s="31"/>
      <c r="I200" s="31"/>
      <c r="J200" s="31"/>
    </row>
    <row r="201" spans="2:10" s="32" customFormat="1" x14ac:dyDescent="0.3">
      <c r="B201" s="47"/>
      <c r="C201" s="37" t="s">
        <v>195</v>
      </c>
      <c r="D201" s="38">
        <v>40</v>
      </c>
      <c r="E201" s="39">
        <f t="shared" si="6"/>
        <v>3800</v>
      </c>
      <c r="F201" s="40">
        <f t="shared" si="7"/>
        <v>2850</v>
      </c>
      <c r="G201" s="31"/>
      <c r="H201" s="31"/>
      <c r="I201" s="31"/>
      <c r="J201" s="31"/>
    </row>
    <row r="202" spans="2:10" s="32" customFormat="1" x14ac:dyDescent="0.3">
      <c r="B202" s="47"/>
      <c r="C202" s="33" t="s">
        <v>196</v>
      </c>
      <c r="D202" s="34">
        <v>38.800000000000004</v>
      </c>
      <c r="E202" s="35">
        <f t="shared" si="6"/>
        <v>3686.0000000000005</v>
      </c>
      <c r="F202" s="36">
        <f t="shared" si="7"/>
        <v>2764.5000000000005</v>
      </c>
      <c r="G202" s="31"/>
      <c r="H202" s="31"/>
      <c r="I202" s="31"/>
      <c r="J202" s="31"/>
    </row>
    <row r="203" spans="2:10" s="32" customFormat="1" x14ac:dyDescent="0.3">
      <c r="B203" s="47"/>
      <c r="C203" s="37" t="s">
        <v>197</v>
      </c>
      <c r="D203" s="38">
        <v>38.800000000000004</v>
      </c>
      <c r="E203" s="39">
        <f t="shared" si="6"/>
        <v>3686.0000000000005</v>
      </c>
      <c r="F203" s="40">
        <f t="shared" si="7"/>
        <v>2764.5000000000005</v>
      </c>
      <c r="G203" s="31"/>
      <c r="H203" s="31"/>
      <c r="I203" s="31"/>
      <c r="J203" s="31"/>
    </row>
    <row r="204" spans="2:10" s="32" customFormat="1" x14ac:dyDescent="0.3">
      <c r="B204" s="47"/>
      <c r="C204" s="33" t="s">
        <v>198</v>
      </c>
      <c r="D204" s="34">
        <v>38.800000000000004</v>
      </c>
      <c r="E204" s="35">
        <f t="shared" si="6"/>
        <v>3686.0000000000005</v>
      </c>
      <c r="F204" s="36">
        <f t="shared" si="7"/>
        <v>2764.5000000000005</v>
      </c>
      <c r="G204" s="31"/>
      <c r="H204" s="31"/>
      <c r="I204" s="31"/>
      <c r="J204" s="31"/>
    </row>
    <row r="205" spans="2:10" s="32" customFormat="1" x14ac:dyDescent="0.3">
      <c r="B205" s="47"/>
      <c r="C205" s="37" t="s">
        <v>199</v>
      </c>
      <c r="D205" s="38">
        <v>40.1</v>
      </c>
      <c r="E205" s="39">
        <f t="shared" si="6"/>
        <v>3809.5</v>
      </c>
      <c r="F205" s="40">
        <f t="shared" si="7"/>
        <v>2857.125</v>
      </c>
      <c r="G205" s="31"/>
      <c r="H205" s="31"/>
      <c r="I205" s="31"/>
      <c r="J205" s="31"/>
    </row>
    <row r="206" spans="2:10" s="32" customFormat="1" x14ac:dyDescent="0.3">
      <c r="B206" s="47"/>
      <c r="C206" s="33" t="s">
        <v>200</v>
      </c>
      <c r="D206" s="34">
        <v>41.2</v>
      </c>
      <c r="E206" s="35">
        <f t="shared" si="6"/>
        <v>3914.0000000000005</v>
      </c>
      <c r="F206" s="36">
        <f t="shared" si="7"/>
        <v>2935.5000000000005</v>
      </c>
      <c r="G206" s="31"/>
      <c r="H206" s="31"/>
      <c r="I206" s="31"/>
      <c r="J206" s="31"/>
    </row>
    <row r="207" spans="2:10" s="32" customFormat="1" x14ac:dyDescent="0.3">
      <c r="B207" s="47"/>
      <c r="C207" s="37" t="s">
        <v>201</v>
      </c>
      <c r="D207" s="38">
        <v>39.9</v>
      </c>
      <c r="E207" s="39">
        <f t="shared" si="6"/>
        <v>3790.5</v>
      </c>
      <c r="F207" s="40">
        <f t="shared" si="7"/>
        <v>2842.875</v>
      </c>
      <c r="G207" s="31"/>
      <c r="H207" s="31"/>
      <c r="I207" s="31"/>
      <c r="J207" s="31"/>
    </row>
    <row r="208" spans="2:10" s="32" customFormat="1" x14ac:dyDescent="0.3">
      <c r="B208" s="47"/>
      <c r="C208" s="33" t="s">
        <v>202</v>
      </c>
      <c r="D208" s="34">
        <v>48.300000000000004</v>
      </c>
      <c r="E208" s="35">
        <f t="shared" si="6"/>
        <v>4588.5</v>
      </c>
      <c r="F208" s="36">
        <f t="shared" si="7"/>
        <v>3441.375</v>
      </c>
      <c r="G208" s="31"/>
      <c r="H208" s="31"/>
      <c r="I208" s="31"/>
      <c r="J208" s="31"/>
    </row>
    <row r="209" spans="2:10" s="32" customFormat="1" x14ac:dyDescent="0.3">
      <c r="B209" s="47"/>
      <c r="C209" s="37" t="s">
        <v>203</v>
      </c>
      <c r="D209" s="38">
        <v>48.300000000000004</v>
      </c>
      <c r="E209" s="39">
        <f t="shared" si="6"/>
        <v>4588.5</v>
      </c>
      <c r="F209" s="40">
        <f t="shared" si="7"/>
        <v>3441.375</v>
      </c>
      <c r="G209" s="31"/>
      <c r="H209" s="31"/>
      <c r="I209" s="31"/>
      <c r="J209" s="31"/>
    </row>
    <row r="210" spans="2:10" s="32" customFormat="1" x14ac:dyDescent="0.3">
      <c r="B210" s="47"/>
      <c r="C210" s="33" t="s">
        <v>204</v>
      </c>
      <c r="D210" s="34">
        <v>48.300000000000004</v>
      </c>
      <c r="E210" s="35">
        <f t="shared" si="6"/>
        <v>4588.5</v>
      </c>
      <c r="F210" s="36">
        <f t="shared" si="7"/>
        <v>3441.375</v>
      </c>
      <c r="G210" s="31"/>
      <c r="H210" s="31"/>
      <c r="I210" s="31"/>
      <c r="J210" s="31"/>
    </row>
    <row r="211" spans="2:10" s="32" customFormat="1" x14ac:dyDescent="0.3">
      <c r="B211" s="47"/>
      <c r="C211" s="37" t="s">
        <v>205</v>
      </c>
      <c r="D211" s="38">
        <v>48.300000000000004</v>
      </c>
      <c r="E211" s="39">
        <f t="shared" si="6"/>
        <v>4588.5</v>
      </c>
      <c r="F211" s="40">
        <f t="shared" si="7"/>
        <v>3441.375</v>
      </c>
      <c r="G211" s="31"/>
      <c r="H211" s="31"/>
      <c r="I211" s="31"/>
      <c r="J211" s="31"/>
    </row>
    <row r="212" spans="2:10" s="32" customFormat="1" x14ac:dyDescent="0.3">
      <c r="B212" s="47"/>
      <c r="C212" s="33" t="s">
        <v>206</v>
      </c>
      <c r="D212" s="34">
        <v>48.300000000000004</v>
      </c>
      <c r="E212" s="35">
        <f t="shared" si="6"/>
        <v>4588.5</v>
      </c>
      <c r="F212" s="36">
        <f t="shared" si="7"/>
        <v>3441.375</v>
      </c>
      <c r="G212" s="31"/>
      <c r="H212" s="31"/>
      <c r="I212" s="31"/>
      <c r="J212" s="31"/>
    </row>
    <row r="213" spans="2:10" s="32" customFormat="1" x14ac:dyDescent="0.3">
      <c r="B213" s="47"/>
      <c r="C213" s="37" t="s">
        <v>207</v>
      </c>
      <c r="D213" s="38">
        <v>48.300000000000004</v>
      </c>
      <c r="E213" s="39">
        <f t="shared" si="6"/>
        <v>4588.5</v>
      </c>
      <c r="F213" s="40">
        <f t="shared" si="7"/>
        <v>3441.375</v>
      </c>
      <c r="G213" s="31"/>
      <c r="H213" s="31"/>
      <c r="I213" s="31"/>
      <c r="J213" s="31"/>
    </row>
    <row r="214" spans="2:10" s="32" customFormat="1" x14ac:dyDescent="0.3">
      <c r="B214" s="47"/>
      <c r="C214" s="33" t="s">
        <v>208</v>
      </c>
      <c r="D214" s="34">
        <v>60.5</v>
      </c>
      <c r="E214" s="35">
        <f t="shared" si="6"/>
        <v>5747.5</v>
      </c>
      <c r="F214" s="36">
        <f t="shared" si="7"/>
        <v>4310.625</v>
      </c>
      <c r="G214" s="31"/>
      <c r="H214" s="31"/>
      <c r="I214" s="31"/>
      <c r="J214" s="31"/>
    </row>
    <row r="215" spans="2:10" s="32" customFormat="1" x14ac:dyDescent="0.3">
      <c r="B215" s="47"/>
      <c r="C215" s="37" t="s">
        <v>209</v>
      </c>
      <c r="D215" s="38">
        <v>60.5</v>
      </c>
      <c r="E215" s="39">
        <f t="shared" si="6"/>
        <v>5747.5</v>
      </c>
      <c r="F215" s="40">
        <f t="shared" si="7"/>
        <v>4310.625</v>
      </c>
      <c r="G215" s="31"/>
      <c r="H215" s="31"/>
      <c r="I215" s="31"/>
      <c r="J215" s="31"/>
    </row>
    <row r="216" spans="2:10" s="32" customFormat="1" x14ac:dyDescent="0.3">
      <c r="B216" s="47"/>
      <c r="C216" s="33" t="s">
        <v>210</v>
      </c>
      <c r="D216" s="34">
        <v>60.5</v>
      </c>
      <c r="E216" s="35">
        <f t="shared" si="6"/>
        <v>5747.5</v>
      </c>
      <c r="F216" s="36">
        <f t="shared" si="7"/>
        <v>4310.625</v>
      </c>
      <c r="G216" s="31"/>
      <c r="H216" s="31"/>
      <c r="I216" s="31"/>
      <c r="J216" s="31"/>
    </row>
    <row r="217" spans="2:10" s="32" customFormat="1" x14ac:dyDescent="0.3">
      <c r="B217" s="47"/>
      <c r="C217" s="37" t="s">
        <v>211</v>
      </c>
      <c r="D217" s="38">
        <v>60.5</v>
      </c>
      <c r="E217" s="39">
        <f t="shared" si="6"/>
        <v>5747.5</v>
      </c>
      <c r="F217" s="40">
        <f t="shared" si="7"/>
        <v>4310.625</v>
      </c>
      <c r="G217" s="31"/>
      <c r="H217" s="31"/>
      <c r="I217" s="31"/>
      <c r="J217" s="31"/>
    </row>
    <row r="218" spans="2:10" s="32" customFormat="1" x14ac:dyDescent="0.3">
      <c r="B218" s="47"/>
      <c r="C218" s="33" t="s">
        <v>212</v>
      </c>
      <c r="D218" s="34">
        <v>60.5</v>
      </c>
      <c r="E218" s="35">
        <f t="shared" si="6"/>
        <v>5747.5</v>
      </c>
      <c r="F218" s="36">
        <f t="shared" si="7"/>
        <v>4310.625</v>
      </c>
      <c r="G218" s="31"/>
      <c r="H218" s="31"/>
      <c r="I218" s="31"/>
      <c r="J218" s="31"/>
    </row>
    <row r="219" spans="2:10" s="32" customFormat="1" x14ac:dyDescent="0.3">
      <c r="B219" s="47"/>
      <c r="C219" s="37" t="s">
        <v>213</v>
      </c>
      <c r="D219" s="38">
        <v>60.5</v>
      </c>
      <c r="E219" s="39">
        <f t="shared" si="6"/>
        <v>5747.5</v>
      </c>
      <c r="F219" s="40">
        <f t="shared" si="7"/>
        <v>4310.625</v>
      </c>
      <c r="G219" s="31"/>
      <c r="H219" s="31"/>
      <c r="I219" s="31"/>
      <c r="J219" s="31"/>
    </row>
    <row r="220" spans="2:10" s="32" customFormat="1" x14ac:dyDescent="0.3">
      <c r="B220" s="47"/>
      <c r="C220" s="33" t="s">
        <v>214</v>
      </c>
      <c r="D220" s="34">
        <v>61.9</v>
      </c>
      <c r="E220" s="35">
        <f t="shared" si="6"/>
        <v>5880.5</v>
      </c>
      <c r="F220" s="36">
        <f t="shared" si="7"/>
        <v>4410.375</v>
      </c>
      <c r="G220" s="31"/>
      <c r="H220" s="31"/>
      <c r="I220" s="31"/>
      <c r="J220" s="31"/>
    </row>
    <row r="221" spans="2:10" s="32" customFormat="1" x14ac:dyDescent="0.3">
      <c r="B221" s="47"/>
      <c r="C221" s="37" t="s">
        <v>215</v>
      </c>
      <c r="D221" s="38">
        <v>61.9</v>
      </c>
      <c r="E221" s="39">
        <f t="shared" si="6"/>
        <v>5880.5</v>
      </c>
      <c r="F221" s="40">
        <f t="shared" si="7"/>
        <v>4410.375</v>
      </c>
      <c r="G221" s="31"/>
      <c r="H221" s="31"/>
      <c r="I221" s="31"/>
      <c r="J221" s="31"/>
    </row>
    <row r="222" spans="2:10" s="32" customFormat="1" x14ac:dyDescent="0.3">
      <c r="B222" s="47"/>
      <c r="C222" s="33" t="s">
        <v>216</v>
      </c>
      <c r="D222" s="34">
        <v>60.7</v>
      </c>
      <c r="E222" s="35">
        <f t="shared" si="6"/>
        <v>5766.5</v>
      </c>
      <c r="F222" s="36">
        <f t="shared" si="7"/>
        <v>4324.875</v>
      </c>
      <c r="G222" s="31"/>
      <c r="H222" s="31"/>
      <c r="I222" s="31"/>
      <c r="J222" s="31"/>
    </row>
    <row r="223" spans="2:10" s="32" customFormat="1" x14ac:dyDescent="0.3">
      <c r="B223" s="47"/>
      <c r="C223" s="37" t="s">
        <v>217</v>
      </c>
      <c r="D223" s="38">
        <v>60.7</v>
      </c>
      <c r="E223" s="39">
        <f t="shared" si="6"/>
        <v>5766.5</v>
      </c>
      <c r="F223" s="40">
        <f t="shared" si="7"/>
        <v>4324.875</v>
      </c>
      <c r="G223" s="31"/>
      <c r="H223" s="31"/>
      <c r="I223" s="31"/>
      <c r="J223" s="31"/>
    </row>
    <row r="224" spans="2:10" s="32" customFormat="1" x14ac:dyDescent="0.3">
      <c r="B224" s="47"/>
      <c r="C224" s="33" t="s">
        <v>218</v>
      </c>
      <c r="D224" s="34">
        <v>60.7</v>
      </c>
      <c r="E224" s="35">
        <f t="shared" si="6"/>
        <v>5766.5</v>
      </c>
      <c r="F224" s="36">
        <f t="shared" si="7"/>
        <v>4324.875</v>
      </c>
      <c r="G224" s="31"/>
      <c r="H224" s="31"/>
      <c r="I224" s="31"/>
      <c r="J224" s="31"/>
    </row>
    <row r="225" spans="2:10" s="32" customFormat="1" x14ac:dyDescent="0.3">
      <c r="B225" s="47"/>
      <c r="C225" s="37" t="s">
        <v>219</v>
      </c>
      <c r="D225" s="38">
        <v>60</v>
      </c>
      <c r="E225" s="39">
        <f t="shared" si="6"/>
        <v>5700</v>
      </c>
      <c r="F225" s="40">
        <f t="shared" si="7"/>
        <v>4275</v>
      </c>
      <c r="G225" s="31"/>
      <c r="H225" s="31"/>
      <c r="I225" s="31"/>
      <c r="J225" s="31"/>
    </row>
    <row r="226" spans="2:10" s="32" customFormat="1" x14ac:dyDescent="0.3">
      <c r="B226" s="47"/>
      <c r="C226" s="33" t="s">
        <v>220</v>
      </c>
      <c r="D226" s="34">
        <v>66.699999999999989</v>
      </c>
      <c r="E226" s="35">
        <f t="shared" si="6"/>
        <v>6336.4999999999991</v>
      </c>
      <c r="F226" s="36">
        <f t="shared" si="7"/>
        <v>4752.3749999999991</v>
      </c>
      <c r="G226" s="31"/>
      <c r="H226" s="31"/>
      <c r="I226" s="31"/>
      <c r="J226" s="31"/>
    </row>
    <row r="227" spans="2:10" s="32" customFormat="1" x14ac:dyDescent="0.3">
      <c r="B227" s="47"/>
      <c r="C227" s="37" t="s">
        <v>221</v>
      </c>
      <c r="D227" s="38">
        <v>66.699999999999989</v>
      </c>
      <c r="E227" s="39">
        <f t="shared" si="6"/>
        <v>6336.4999999999991</v>
      </c>
      <c r="F227" s="40">
        <f t="shared" si="7"/>
        <v>4752.3749999999991</v>
      </c>
      <c r="G227" s="31"/>
      <c r="H227" s="31"/>
      <c r="I227" s="31"/>
      <c r="J227" s="31"/>
    </row>
    <row r="228" spans="2:10" s="32" customFormat="1" x14ac:dyDescent="0.3">
      <c r="B228" s="47"/>
      <c r="C228" s="33" t="s">
        <v>222</v>
      </c>
      <c r="D228" s="34">
        <v>66.699999999999989</v>
      </c>
      <c r="E228" s="35">
        <f t="shared" si="6"/>
        <v>6336.4999999999991</v>
      </c>
      <c r="F228" s="36">
        <f t="shared" si="7"/>
        <v>4752.3749999999991</v>
      </c>
      <c r="G228" s="31"/>
      <c r="H228" s="31"/>
      <c r="I228" s="31"/>
      <c r="J228" s="31"/>
    </row>
    <row r="229" spans="2:10" s="32" customFormat="1" x14ac:dyDescent="0.3">
      <c r="B229" s="47"/>
      <c r="C229" s="37" t="s">
        <v>223</v>
      </c>
      <c r="D229" s="38">
        <v>66.699999999999989</v>
      </c>
      <c r="E229" s="39">
        <f t="shared" si="6"/>
        <v>6336.4999999999991</v>
      </c>
      <c r="F229" s="40">
        <f t="shared" si="7"/>
        <v>4752.3749999999991</v>
      </c>
      <c r="G229" s="31"/>
      <c r="H229" s="31"/>
      <c r="I229" s="31"/>
      <c r="J229" s="31"/>
    </row>
    <row r="230" spans="2:10" s="32" customFormat="1" x14ac:dyDescent="0.3">
      <c r="B230" s="47"/>
      <c r="C230" s="33" t="s">
        <v>224</v>
      </c>
      <c r="D230" s="34">
        <v>66.699999999999989</v>
      </c>
      <c r="E230" s="35">
        <f t="shared" si="6"/>
        <v>6336.4999999999991</v>
      </c>
      <c r="F230" s="36">
        <f t="shared" si="7"/>
        <v>4752.3749999999991</v>
      </c>
      <c r="G230" s="31"/>
      <c r="H230" s="31"/>
      <c r="I230" s="31"/>
      <c r="J230" s="31"/>
    </row>
    <row r="231" spans="2:10" s="32" customFormat="1" x14ac:dyDescent="0.3">
      <c r="B231" s="47"/>
      <c r="C231" s="37" t="s">
        <v>225</v>
      </c>
      <c r="D231" s="38">
        <v>66.699999999999989</v>
      </c>
      <c r="E231" s="39">
        <f t="shared" si="6"/>
        <v>6336.4999999999991</v>
      </c>
      <c r="F231" s="40">
        <f t="shared" si="7"/>
        <v>4752.3749999999991</v>
      </c>
      <c r="G231" s="31"/>
      <c r="H231" s="31"/>
      <c r="I231" s="31"/>
      <c r="J231" s="31"/>
    </row>
    <row r="232" spans="2:10" s="32" customFormat="1" x14ac:dyDescent="0.3">
      <c r="B232" s="47"/>
      <c r="C232" s="33" t="s">
        <v>226</v>
      </c>
      <c r="D232" s="34">
        <v>82.8</v>
      </c>
      <c r="E232" s="35">
        <f t="shared" si="6"/>
        <v>7866</v>
      </c>
      <c r="F232" s="36">
        <f t="shared" si="7"/>
        <v>5899.5</v>
      </c>
      <c r="G232" s="31"/>
      <c r="H232" s="31"/>
      <c r="I232" s="31"/>
      <c r="J232" s="31"/>
    </row>
    <row r="233" spans="2:10" s="32" customFormat="1" x14ac:dyDescent="0.3">
      <c r="B233" s="47"/>
      <c r="C233" s="37" t="s">
        <v>227</v>
      </c>
      <c r="D233" s="38">
        <v>69.3</v>
      </c>
      <c r="E233" s="39">
        <f t="shared" si="6"/>
        <v>6583.5</v>
      </c>
      <c r="F233" s="40">
        <f t="shared" si="7"/>
        <v>4937.625</v>
      </c>
      <c r="G233" s="31"/>
      <c r="H233" s="31"/>
      <c r="I233" s="31"/>
      <c r="J233" s="31"/>
    </row>
    <row r="234" spans="2:10" s="32" customFormat="1" x14ac:dyDescent="0.3">
      <c r="B234" s="47"/>
      <c r="C234" s="33" t="s">
        <v>228</v>
      </c>
      <c r="D234" s="34">
        <v>69.3</v>
      </c>
      <c r="E234" s="35">
        <f t="shared" si="6"/>
        <v>6583.5</v>
      </c>
      <c r="F234" s="36">
        <f t="shared" si="7"/>
        <v>4937.625</v>
      </c>
      <c r="G234" s="31"/>
      <c r="H234" s="31"/>
      <c r="I234" s="31"/>
      <c r="J234" s="31"/>
    </row>
    <row r="235" spans="2:10" s="32" customFormat="1" x14ac:dyDescent="0.3">
      <c r="B235" s="47"/>
      <c r="C235" s="37" t="s">
        <v>229</v>
      </c>
      <c r="D235" s="38">
        <v>69.3</v>
      </c>
      <c r="E235" s="39">
        <f t="shared" si="6"/>
        <v>6583.5</v>
      </c>
      <c r="F235" s="40">
        <f t="shared" si="7"/>
        <v>4937.625</v>
      </c>
      <c r="G235" s="31"/>
      <c r="H235" s="31"/>
      <c r="I235" s="31"/>
      <c r="J235" s="31"/>
    </row>
    <row r="236" spans="2:10" s="32" customFormat="1" x14ac:dyDescent="0.3">
      <c r="B236" s="47"/>
      <c r="C236" s="33" t="s">
        <v>230</v>
      </c>
      <c r="D236" s="34">
        <v>69.3</v>
      </c>
      <c r="E236" s="35">
        <f t="shared" si="6"/>
        <v>6583.5</v>
      </c>
      <c r="F236" s="36">
        <f t="shared" si="7"/>
        <v>4937.625</v>
      </c>
      <c r="G236" s="31"/>
      <c r="H236" s="31"/>
      <c r="I236" s="31"/>
      <c r="J236" s="31"/>
    </row>
    <row r="237" spans="2:10" s="32" customFormat="1" x14ac:dyDescent="0.3">
      <c r="B237" s="47"/>
      <c r="C237" s="37" t="s">
        <v>231</v>
      </c>
      <c r="D237" s="38">
        <v>69.3</v>
      </c>
      <c r="E237" s="39">
        <f t="shared" si="6"/>
        <v>6583.5</v>
      </c>
      <c r="F237" s="40">
        <f t="shared" si="7"/>
        <v>4937.625</v>
      </c>
      <c r="G237" s="31"/>
      <c r="H237" s="31"/>
      <c r="I237" s="31"/>
      <c r="J237" s="31"/>
    </row>
    <row r="238" spans="2:10" s="32" customFormat="1" x14ac:dyDescent="0.3">
      <c r="B238" s="47"/>
      <c r="C238" s="33" t="s">
        <v>232</v>
      </c>
      <c r="D238" s="34">
        <v>85.6</v>
      </c>
      <c r="E238" s="35">
        <f t="shared" si="6"/>
        <v>8131.9999999999991</v>
      </c>
      <c r="F238" s="36">
        <f t="shared" si="7"/>
        <v>6098.9999999999991</v>
      </c>
      <c r="G238" s="31"/>
      <c r="H238" s="31"/>
      <c r="I238" s="31"/>
      <c r="J238" s="31"/>
    </row>
    <row r="239" spans="2:10" s="32" customFormat="1" x14ac:dyDescent="0.3">
      <c r="B239" s="47"/>
      <c r="C239" s="37" t="s">
        <v>233</v>
      </c>
      <c r="D239" s="38">
        <v>85.6</v>
      </c>
      <c r="E239" s="39">
        <f t="shared" si="6"/>
        <v>8131.9999999999991</v>
      </c>
      <c r="F239" s="40">
        <f t="shared" si="7"/>
        <v>6098.9999999999991</v>
      </c>
      <c r="G239" s="31"/>
      <c r="H239" s="31"/>
      <c r="I239" s="31"/>
      <c r="J239" s="31"/>
    </row>
    <row r="240" spans="2:10" s="32" customFormat="1" x14ac:dyDescent="0.3">
      <c r="B240" s="47"/>
      <c r="C240" s="33" t="s">
        <v>234</v>
      </c>
      <c r="D240" s="34">
        <v>87</v>
      </c>
      <c r="E240" s="35">
        <f t="shared" si="6"/>
        <v>8265</v>
      </c>
      <c r="F240" s="36">
        <f t="shared" si="7"/>
        <v>6198.75</v>
      </c>
      <c r="G240" s="31"/>
      <c r="H240" s="31"/>
      <c r="I240" s="31"/>
      <c r="J240" s="31"/>
    </row>
    <row r="241" spans="2:10" s="32" customFormat="1" x14ac:dyDescent="0.3">
      <c r="B241" s="47"/>
      <c r="C241" s="37" t="s">
        <v>235</v>
      </c>
      <c r="D241" s="38">
        <v>85.6</v>
      </c>
      <c r="E241" s="39">
        <f t="shared" si="6"/>
        <v>8131.9999999999991</v>
      </c>
      <c r="F241" s="40">
        <f t="shared" si="7"/>
        <v>6098.9999999999991</v>
      </c>
      <c r="G241" s="31"/>
      <c r="H241" s="31"/>
      <c r="I241" s="31"/>
      <c r="J241" s="31"/>
    </row>
    <row r="242" spans="2:10" s="32" customFormat="1" x14ac:dyDescent="0.3">
      <c r="B242" s="47"/>
      <c r="C242" s="33" t="s">
        <v>236</v>
      </c>
      <c r="D242" s="34">
        <v>85.6</v>
      </c>
      <c r="E242" s="35">
        <f t="shared" si="6"/>
        <v>8131.9999999999991</v>
      </c>
      <c r="F242" s="36">
        <f t="shared" si="7"/>
        <v>6098.9999999999991</v>
      </c>
      <c r="G242" s="31"/>
      <c r="H242" s="31"/>
      <c r="I242" s="31"/>
      <c r="J242" s="31"/>
    </row>
    <row r="243" spans="2:10" s="32" customFormat="1" x14ac:dyDescent="0.3">
      <c r="B243" s="47"/>
      <c r="C243" s="37" t="s">
        <v>237</v>
      </c>
      <c r="D243" s="38">
        <v>87.3</v>
      </c>
      <c r="E243" s="39">
        <f t="shared" si="6"/>
        <v>8293.5</v>
      </c>
      <c r="F243" s="40">
        <f t="shared" si="7"/>
        <v>6220.125</v>
      </c>
      <c r="G243" s="31"/>
      <c r="H243" s="31"/>
      <c r="I243" s="31"/>
      <c r="J243" s="31"/>
    </row>
    <row r="244" spans="2:10" s="32" customFormat="1" x14ac:dyDescent="0.3">
      <c r="B244" s="47"/>
      <c r="C244" s="33" t="s">
        <v>238</v>
      </c>
      <c r="D244" s="34">
        <v>90.3</v>
      </c>
      <c r="E244" s="35">
        <f t="shared" si="6"/>
        <v>8578.5</v>
      </c>
      <c r="F244" s="36">
        <f t="shared" si="7"/>
        <v>6433.875</v>
      </c>
      <c r="G244" s="31"/>
      <c r="H244" s="31"/>
      <c r="I244" s="31"/>
      <c r="J244" s="31"/>
    </row>
    <row r="245" spans="2:10" s="32" customFormat="1" x14ac:dyDescent="0.3">
      <c r="B245" s="47"/>
      <c r="C245" s="37" t="s">
        <v>239</v>
      </c>
      <c r="D245" s="38">
        <v>90.3</v>
      </c>
      <c r="E245" s="39">
        <f t="shared" si="6"/>
        <v>8578.5</v>
      </c>
      <c r="F245" s="40">
        <f t="shared" si="7"/>
        <v>6433.875</v>
      </c>
      <c r="G245" s="31"/>
      <c r="H245" s="31"/>
      <c r="I245" s="31"/>
      <c r="J245" s="31"/>
    </row>
    <row r="246" spans="2:10" s="32" customFormat="1" x14ac:dyDescent="0.3">
      <c r="B246" s="47"/>
      <c r="C246" s="33" t="s">
        <v>240</v>
      </c>
      <c r="D246" s="34">
        <v>90.3</v>
      </c>
      <c r="E246" s="35">
        <f t="shared" si="6"/>
        <v>8578.5</v>
      </c>
      <c r="F246" s="36">
        <f t="shared" si="7"/>
        <v>6433.875</v>
      </c>
      <c r="G246" s="31"/>
      <c r="H246" s="31"/>
      <c r="I246" s="31"/>
      <c r="J246" s="31"/>
    </row>
    <row r="247" spans="2:10" s="32" customFormat="1" x14ac:dyDescent="0.3">
      <c r="B247" s="47"/>
      <c r="C247" s="37" t="s">
        <v>241</v>
      </c>
      <c r="D247" s="38">
        <v>90.3</v>
      </c>
      <c r="E247" s="39">
        <f t="shared" si="6"/>
        <v>8578.5</v>
      </c>
      <c r="F247" s="40">
        <f t="shared" si="7"/>
        <v>6433.875</v>
      </c>
      <c r="G247" s="31"/>
      <c r="H247" s="31"/>
      <c r="I247" s="31"/>
      <c r="J247" s="31"/>
    </row>
    <row r="248" spans="2:10" s="32" customFormat="1" x14ac:dyDescent="0.3">
      <c r="B248" s="47"/>
      <c r="C248" s="33" t="s">
        <v>242</v>
      </c>
      <c r="D248" s="34">
        <v>90.3</v>
      </c>
      <c r="E248" s="35">
        <f t="shared" si="6"/>
        <v>8578.5</v>
      </c>
      <c r="F248" s="36">
        <f t="shared" si="7"/>
        <v>6433.875</v>
      </c>
      <c r="G248" s="31"/>
      <c r="H248" s="31"/>
      <c r="I248" s="31"/>
      <c r="J248" s="31"/>
    </row>
    <row r="249" spans="2:10" s="32" customFormat="1" x14ac:dyDescent="0.3">
      <c r="B249" s="47"/>
      <c r="C249" s="37" t="s">
        <v>243</v>
      </c>
      <c r="D249" s="38">
        <v>90.3</v>
      </c>
      <c r="E249" s="39">
        <f t="shared" si="6"/>
        <v>8578.5</v>
      </c>
      <c r="F249" s="40">
        <f t="shared" si="7"/>
        <v>6433.875</v>
      </c>
      <c r="G249" s="31"/>
      <c r="H249" s="31"/>
      <c r="I249" s="31"/>
      <c r="J249" s="31"/>
    </row>
    <row r="250" spans="2:10" s="32" customFormat="1" x14ac:dyDescent="0.3">
      <c r="B250" s="47"/>
      <c r="C250" s="33" t="s">
        <v>244</v>
      </c>
      <c r="D250" s="34">
        <v>120.69999999999999</v>
      </c>
      <c r="E250" s="35">
        <f t="shared" si="6"/>
        <v>11466.499999999998</v>
      </c>
      <c r="F250" s="36">
        <f t="shared" si="7"/>
        <v>8599.8749999999982</v>
      </c>
      <c r="G250" s="31"/>
      <c r="H250" s="31"/>
      <c r="I250" s="31"/>
      <c r="J250" s="31"/>
    </row>
    <row r="251" spans="2:10" s="32" customFormat="1" x14ac:dyDescent="0.3">
      <c r="B251" s="47"/>
      <c r="C251" s="37" t="s">
        <v>245</v>
      </c>
      <c r="D251" s="38">
        <v>120.69999999999999</v>
      </c>
      <c r="E251" s="39">
        <f t="shared" si="6"/>
        <v>11466.499999999998</v>
      </c>
      <c r="F251" s="40">
        <f t="shared" si="7"/>
        <v>8599.8749999999982</v>
      </c>
      <c r="G251" s="31"/>
      <c r="H251" s="31"/>
      <c r="I251" s="31"/>
      <c r="J251" s="31"/>
    </row>
    <row r="252" spans="2:10" s="32" customFormat="1" x14ac:dyDescent="0.3">
      <c r="B252" s="47"/>
      <c r="C252" s="33" t="s">
        <v>246</v>
      </c>
      <c r="D252" s="34">
        <v>152.29999999999998</v>
      </c>
      <c r="E252" s="35">
        <f t="shared" si="6"/>
        <v>14468.499999999998</v>
      </c>
      <c r="F252" s="36">
        <f t="shared" si="7"/>
        <v>10851.374999999998</v>
      </c>
      <c r="G252" s="31"/>
      <c r="H252" s="31"/>
      <c r="I252" s="31"/>
      <c r="J252" s="31"/>
    </row>
    <row r="253" spans="2:10" s="32" customFormat="1" x14ac:dyDescent="0.3">
      <c r="B253" s="47"/>
      <c r="C253" s="37" t="s">
        <v>247</v>
      </c>
      <c r="D253" s="38">
        <v>152.29999999999998</v>
      </c>
      <c r="E253" s="39">
        <f t="shared" si="6"/>
        <v>14468.499999999998</v>
      </c>
      <c r="F253" s="40">
        <f t="shared" si="7"/>
        <v>10851.374999999998</v>
      </c>
      <c r="G253" s="31"/>
      <c r="H253" s="31"/>
      <c r="I253" s="31"/>
      <c r="J253" s="31"/>
    </row>
    <row r="254" spans="2:10" s="32" customFormat="1" ht="19.5" thickBot="1" x14ac:dyDescent="0.35">
      <c r="B254" s="52"/>
      <c r="C254" s="53" t="s">
        <v>248</v>
      </c>
      <c r="D254" s="54">
        <v>395.5</v>
      </c>
      <c r="E254" s="55">
        <f t="shared" si="6"/>
        <v>37572.5</v>
      </c>
      <c r="F254" s="56">
        <f t="shared" si="7"/>
        <v>28179.375</v>
      </c>
      <c r="G254" s="31"/>
      <c r="H254" s="31"/>
      <c r="I254" s="31"/>
      <c r="J254" s="31"/>
    </row>
    <row r="255" spans="2:10" s="26" customFormat="1" ht="38.25" customHeight="1" thickBot="1" x14ac:dyDescent="0.35">
      <c r="B255" s="51"/>
      <c r="C255" s="73" t="s">
        <v>285</v>
      </c>
      <c r="D255" s="74"/>
      <c r="E255" s="74"/>
      <c r="F255" s="75"/>
      <c r="G255" s="25"/>
      <c r="H255" s="25"/>
      <c r="I255" s="25"/>
      <c r="J255" s="25"/>
    </row>
    <row r="256" spans="2:10" s="32" customFormat="1" ht="57" thickBot="1" x14ac:dyDescent="0.35">
      <c r="B256" s="47"/>
      <c r="C256" s="27" t="s">
        <v>33</v>
      </c>
      <c r="D256" s="28" t="s">
        <v>289</v>
      </c>
      <c r="E256" s="29" t="s">
        <v>290</v>
      </c>
      <c r="F256" s="30" t="s">
        <v>291</v>
      </c>
      <c r="G256" s="31"/>
      <c r="H256" s="31"/>
      <c r="I256" s="31"/>
      <c r="J256" s="31"/>
    </row>
    <row r="257" spans="2:10" s="32" customFormat="1" x14ac:dyDescent="0.3">
      <c r="B257" s="47"/>
      <c r="C257" s="33" t="s">
        <v>292</v>
      </c>
      <c r="D257" s="34">
        <v>16.200000000000003</v>
      </c>
      <c r="E257" s="35">
        <f t="shared" si="6"/>
        <v>1539.0000000000002</v>
      </c>
      <c r="F257" s="36">
        <f t="shared" si="7"/>
        <v>1154.2500000000002</v>
      </c>
      <c r="G257" s="31"/>
      <c r="H257" s="31"/>
      <c r="I257" s="31"/>
      <c r="J257" s="31"/>
    </row>
    <row r="258" spans="2:10" s="32" customFormat="1" x14ac:dyDescent="0.3">
      <c r="B258" s="47"/>
      <c r="C258" s="37" t="s">
        <v>293</v>
      </c>
      <c r="D258" s="38">
        <v>16.200000000000003</v>
      </c>
      <c r="E258" s="39">
        <f t="shared" si="6"/>
        <v>1539.0000000000002</v>
      </c>
      <c r="F258" s="40">
        <f t="shared" si="7"/>
        <v>1154.2500000000002</v>
      </c>
      <c r="G258" s="31"/>
      <c r="H258" s="31"/>
      <c r="I258" s="31"/>
      <c r="J258" s="31"/>
    </row>
    <row r="259" spans="2:10" s="32" customFormat="1" x14ac:dyDescent="0.3">
      <c r="B259" s="47"/>
      <c r="C259" s="33" t="s">
        <v>294</v>
      </c>
      <c r="D259" s="34">
        <v>16.200000000000003</v>
      </c>
      <c r="E259" s="35">
        <f t="shared" si="6"/>
        <v>1539.0000000000002</v>
      </c>
      <c r="F259" s="36">
        <f t="shared" si="7"/>
        <v>1154.2500000000002</v>
      </c>
      <c r="G259" s="31"/>
      <c r="H259" s="31"/>
      <c r="I259" s="31"/>
      <c r="J259" s="31"/>
    </row>
    <row r="260" spans="2:10" s="32" customFormat="1" x14ac:dyDescent="0.3">
      <c r="B260" s="47"/>
      <c r="C260" s="37" t="s">
        <v>295</v>
      </c>
      <c r="D260" s="38">
        <v>21.8</v>
      </c>
      <c r="E260" s="39">
        <f t="shared" ref="E260:E323" si="8">D260*$E$3</f>
        <v>2071</v>
      </c>
      <c r="F260" s="40">
        <f t="shared" ref="F260:F323" si="9">D260*$E$3*(1-$G$3)</f>
        <v>1553.25</v>
      </c>
      <c r="G260" s="31"/>
      <c r="H260" s="31"/>
      <c r="I260" s="31"/>
      <c r="J260" s="31"/>
    </row>
    <row r="261" spans="2:10" s="32" customFormat="1" x14ac:dyDescent="0.3">
      <c r="B261" s="47"/>
      <c r="C261" s="33" t="s">
        <v>296</v>
      </c>
      <c r="D261" s="34">
        <v>21.8</v>
      </c>
      <c r="E261" s="35">
        <f t="shared" si="8"/>
        <v>2071</v>
      </c>
      <c r="F261" s="36">
        <f t="shared" si="9"/>
        <v>1553.25</v>
      </c>
      <c r="G261" s="31"/>
      <c r="H261" s="31"/>
      <c r="I261" s="31"/>
      <c r="J261" s="31"/>
    </row>
    <row r="262" spans="2:10" s="32" customFormat="1" x14ac:dyDescent="0.3">
      <c r="B262" s="47"/>
      <c r="C262" s="37" t="s">
        <v>297</v>
      </c>
      <c r="D262" s="38">
        <v>21.8</v>
      </c>
      <c r="E262" s="39">
        <f t="shared" si="8"/>
        <v>2071</v>
      </c>
      <c r="F262" s="40">
        <f t="shared" si="9"/>
        <v>1553.25</v>
      </c>
      <c r="G262" s="31"/>
      <c r="H262" s="31"/>
      <c r="I262" s="31"/>
      <c r="J262" s="31"/>
    </row>
    <row r="263" spans="2:10" s="32" customFormat="1" x14ac:dyDescent="0.3">
      <c r="B263" s="47"/>
      <c r="C263" s="33" t="s">
        <v>298</v>
      </c>
      <c r="D263" s="34">
        <v>21.8</v>
      </c>
      <c r="E263" s="35">
        <f t="shared" si="8"/>
        <v>2071</v>
      </c>
      <c r="F263" s="36">
        <f t="shared" si="9"/>
        <v>1553.25</v>
      </c>
      <c r="G263" s="31"/>
      <c r="H263" s="31"/>
      <c r="I263" s="31"/>
      <c r="J263" s="31"/>
    </row>
    <row r="264" spans="2:10" s="32" customFormat="1" x14ac:dyDescent="0.3">
      <c r="B264" s="47"/>
      <c r="C264" s="37" t="s">
        <v>299</v>
      </c>
      <c r="D264" s="38">
        <v>21.900000000000002</v>
      </c>
      <c r="E264" s="39">
        <f t="shared" si="8"/>
        <v>2080.5</v>
      </c>
      <c r="F264" s="40">
        <f t="shared" si="9"/>
        <v>1560.375</v>
      </c>
      <c r="G264" s="31"/>
      <c r="H264" s="31"/>
      <c r="I264" s="31"/>
      <c r="J264" s="31"/>
    </row>
    <row r="265" spans="2:10" s="32" customFormat="1" x14ac:dyDescent="0.3">
      <c r="B265" s="47"/>
      <c r="C265" s="33" t="s">
        <v>300</v>
      </c>
      <c r="D265" s="34">
        <v>21.900000000000002</v>
      </c>
      <c r="E265" s="35">
        <f t="shared" si="8"/>
        <v>2080.5</v>
      </c>
      <c r="F265" s="36">
        <f t="shared" si="9"/>
        <v>1560.375</v>
      </c>
      <c r="G265" s="31"/>
      <c r="H265" s="31"/>
      <c r="I265" s="31"/>
      <c r="J265" s="31"/>
    </row>
    <row r="266" spans="2:10" s="32" customFormat="1" x14ac:dyDescent="0.3">
      <c r="B266" s="47"/>
      <c r="C266" s="37" t="s">
        <v>301</v>
      </c>
      <c r="D266" s="38">
        <v>22.5</v>
      </c>
      <c r="E266" s="39">
        <f t="shared" si="8"/>
        <v>2137.5</v>
      </c>
      <c r="F266" s="40">
        <f t="shared" si="9"/>
        <v>1603.125</v>
      </c>
      <c r="G266" s="31"/>
      <c r="H266" s="31"/>
      <c r="I266" s="31"/>
      <c r="J266" s="31"/>
    </row>
    <row r="267" spans="2:10" s="32" customFormat="1" x14ac:dyDescent="0.3">
      <c r="B267" s="47"/>
      <c r="C267" s="33" t="s">
        <v>302</v>
      </c>
      <c r="D267" s="34">
        <v>22.700000000000003</v>
      </c>
      <c r="E267" s="35">
        <f t="shared" si="8"/>
        <v>2156.5000000000005</v>
      </c>
      <c r="F267" s="36">
        <f t="shared" si="9"/>
        <v>1617.3750000000005</v>
      </c>
      <c r="G267" s="31"/>
      <c r="H267" s="31"/>
      <c r="I267" s="31"/>
      <c r="J267" s="31"/>
    </row>
    <row r="268" spans="2:10" s="32" customFormat="1" x14ac:dyDescent="0.3">
      <c r="B268" s="47"/>
      <c r="C268" s="37" t="s">
        <v>303</v>
      </c>
      <c r="D268" s="38">
        <v>22.700000000000003</v>
      </c>
      <c r="E268" s="39">
        <f t="shared" si="8"/>
        <v>2156.5000000000005</v>
      </c>
      <c r="F268" s="40">
        <f t="shared" si="9"/>
        <v>1617.3750000000005</v>
      </c>
      <c r="G268" s="31"/>
      <c r="H268" s="31"/>
      <c r="I268" s="31"/>
      <c r="J268" s="31"/>
    </row>
    <row r="269" spans="2:10" s="32" customFormat="1" x14ac:dyDescent="0.3">
      <c r="B269" s="47"/>
      <c r="C269" s="33" t="s">
        <v>304</v>
      </c>
      <c r="D269" s="34">
        <v>22.900000000000002</v>
      </c>
      <c r="E269" s="35">
        <f t="shared" si="8"/>
        <v>2175.5</v>
      </c>
      <c r="F269" s="36">
        <f t="shared" si="9"/>
        <v>1631.625</v>
      </c>
      <c r="G269" s="31"/>
      <c r="H269" s="31"/>
      <c r="I269" s="31"/>
      <c r="J269" s="31"/>
    </row>
    <row r="270" spans="2:10" s="32" customFormat="1" x14ac:dyDescent="0.3">
      <c r="B270" s="47"/>
      <c r="C270" s="37" t="s">
        <v>305</v>
      </c>
      <c r="D270" s="38">
        <v>23.8</v>
      </c>
      <c r="E270" s="39">
        <f t="shared" si="8"/>
        <v>2261</v>
      </c>
      <c r="F270" s="40">
        <f t="shared" si="9"/>
        <v>1695.75</v>
      </c>
      <c r="G270" s="31"/>
      <c r="H270" s="31"/>
      <c r="I270" s="31"/>
      <c r="J270" s="31"/>
    </row>
    <row r="271" spans="2:10" s="32" customFormat="1" x14ac:dyDescent="0.3">
      <c r="B271" s="47"/>
      <c r="C271" s="33" t="s">
        <v>306</v>
      </c>
      <c r="D271" s="34">
        <v>23.8</v>
      </c>
      <c r="E271" s="35">
        <f t="shared" si="8"/>
        <v>2261</v>
      </c>
      <c r="F271" s="36">
        <f t="shared" si="9"/>
        <v>1695.75</v>
      </c>
      <c r="G271" s="31"/>
      <c r="H271" s="31"/>
      <c r="I271" s="31"/>
      <c r="J271" s="31"/>
    </row>
    <row r="272" spans="2:10" s="32" customFormat="1" x14ac:dyDescent="0.3">
      <c r="B272" s="47"/>
      <c r="C272" s="37" t="s">
        <v>307</v>
      </c>
      <c r="D272" s="38">
        <v>23.8</v>
      </c>
      <c r="E272" s="39">
        <f t="shared" si="8"/>
        <v>2261</v>
      </c>
      <c r="F272" s="40">
        <f t="shared" si="9"/>
        <v>1695.75</v>
      </c>
      <c r="G272" s="31"/>
      <c r="H272" s="31"/>
      <c r="I272" s="31"/>
      <c r="J272" s="31"/>
    </row>
    <row r="273" spans="2:16" s="32" customFormat="1" x14ac:dyDescent="0.3">
      <c r="B273" s="47"/>
      <c r="C273" s="33" t="s">
        <v>308</v>
      </c>
      <c r="D273" s="34">
        <v>23.8</v>
      </c>
      <c r="E273" s="35">
        <f t="shared" si="8"/>
        <v>2261</v>
      </c>
      <c r="F273" s="36">
        <f t="shared" si="9"/>
        <v>1695.75</v>
      </c>
      <c r="G273" s="31"/>
      <c r="H273" s="31"/>
      <c r="I273" s="31"/>
      <c r="J273" s="31"/>
    </row>
    <row r="274" spans="2:16" s="32" customFormat="1" x14ac:dyDescent="0.3">
      <c r="B274" s="47"/>
      <c r="C274" s="37" t="s">
        <v>309</v>
      </c>
      <c r="D274" s="38">
        <v>23.6</v>
      </c>
      <c r="E274" s="39">
        <f t="shared" si="8"/>
        <v>2242</v>
      </c>
      <c r="F274" s="40">
        <f t="shared" si="9"/>
        <v>1681.5</v>
      </c>
      <c r="G274" s="31"/>
      <c r="H274" s="31"/>
      <c r="I274" s="31"/>
      <c r="J274" s="31"/>
    </row>
    <row r="275" spans="2:16" s="32" customFormat="1" x14ac:dyDescent="0.3">
      <c r="B275" s="47"/>
      <c r="C275" s="33" t="s">
        <v>310</v>
      </c>
      <c r="D275" s="34">
        <v>23</v>
      </c>
      <c r="E275" s="35">
        <f t="shared" si="8"/>
        <v>2185</v>
      </c>
      <c r="F275" s="36">
        <f t="shared" si="9"/>
        <v>1638.75</v>
      </c>
      <c r="G275" s="31"/>
      <c r="H275" s="31"/>
      <c r="I275" s="31"/>
      <c r="J275" s="31"/>
    </row>
    <row r="276" spans="2:16" s="32" customFormat="1" x14ac:dyDescent="0.3">
      <c r="B276" s="47"/>
      <c r="C276" s="37" t="s">
        <v>311</v>
      </c>
      <c r="D276" s="38">
        <v>23</v>
      </c>
      <c r="E276" s="39">
        <f t="shared" si="8"/>
        <v>2185</v>
      </c>
      <c r="F276" s="40">
        <f t="shared" si="9"/>
        <v>1638.75</v>
      </c>
      <c r="G276" s="31"/>
      <c r="H276" s="31"/>
      <c r="I276" s="31"/>
      <c r="J276" s="31"/>
    </row>
    <row r="277" spans="2:16" s="32" customFormat="1" x14ac:dyDescent="0.3">
      <c r="B277" s="47"/>
      <c r="C277" s="33" t="s">
        <v>312</v>
      </c>
      <c r="D277" s="34">
        <v>23</v>
      </c>
      <c r="E277" s="35">
        <f t="shared" si="8"/>
        <v>2185</v>
      </c>
      <c r="F277" s="36">
        <f t="shared" si="9"/>
        <v>1638.75</v>
      </c>
      <c r="G277" s="31"/>
      <c r="H277" s="31"/>
      <c r="I277" s="31"/>
      <c r="J277" s="31"/>
    </row>
    <row r="278" spans="2:16" s="32" customFormat="1" x14ac:dyDescent="0.3">
      <c r="B278" s="47"/>
      <c r="C278" s="37" t="s">
        <v>313</v>
      </c>
      <c r="D278" s="38">
        <v>23</v>
      </c>
      <c r="E278" s="39">
        <f t="shared" si="8"/>
        <v>2185</v>
      </c>
      <c r="F278" s="40">
        <f t="shared" si="9"/>
        <v>1638.75</v>
      </c>
      <c r="G278" s="31"/>
      <c r="H278" s="31"/>
      <c r="I278" s="31"/>
      <c r="J278" s="31"/>
    </row>
    <row r="279" spans="2:16" s="32" customFormat="1" x14ac:dyDescent="0.3">
      <c r="B279" s="47"/>
      <c r="C279" s="33" t="s">
        <v>314</v>
      </c>
      <c r="D279" s="34">
        <v>23</v>
      </c>
      <c r="E279" s="35">
        <f t="shared" si="8"/>
        <v>2185</v>
      </c>
      <c r="F279" s="36">
        <f t="shared" si="9"/>
        <v>1638.75</v>
      </c>
      <c r="G279" s="31"/>
      <c r="H279" s="31"/>
      <c r="I279" s="31"/>
      <c r="J279" s="31"/>
      <c r="P279" s="57"/>
    </row>
    <row r="280" spans="2:16" s="32" customFormat="1" x14ac:dyDescent="0.3">
      <c r="B280" s="47"/>
      <c r="C280" s="37" t="s">
        <v>315</v>
      </c>
      <c r="D280" s="38">
        <v>24.700000000000003</v>
      </c>
      <c r="E280" s="39">
        <f t="shared" si="8"/>
        <v>2346.5000000000005</v>
      </c>
      <c r="F280" s="40">
        <f t="shared" si="9"/>
        <v>1759.8750000000005</v>
      </c>
      <c r="G280" s="31"/>
      <c r="H280" s="31"/>
      <c r="I280" s="31"/>
      <c r="J280" s="31"/>
      <c r="P280" s="57"/>
    </row>
    <row r="281" spans="2:16" s="32" customFormat="1" x14ac:dyDescent="0.3">
      <c r="B281" s="47"/>
      <c r="C281" s="33" t="s">
        <v>316</v>
      </c>
      <c r="D281" s="34">
        <v>72</v>
      </c>
      <c r="E281" s="35">
        <f t="shared" si="8"/>
        <v>6840</v>
      </c>
      <c r="F281" s="36">
        <f t="shared" si="9"/>
        <v>5130</v>
      </c>
      <c r="G281" s="31"/>
      <c r="H281" s="31"/>
      <c r="I281" s="31"/>
      <c r="J281" s="31"/>
      <c r="P281" s="57"/>
    </row>
    <row r="282" spans="2:16" s="32" customFormat="1" x14ac:dyDescent="0.3">
      <c r="B282" s="47"/>
      <c r="C282" s="37" t="s">
        <v>317</v>
      </c>
      <c r="D282" s="38">
        <v>28</v>
      </c>
      <c r="E282" s="39">
        <f t="shared" si="8"/>
        <v>2660</v>
      </c>
      <c r="F282" s="40">
        <f t="shared" si="9"/>
        <v>1995</v>
      </c>
      <c r="G282" s="31"/>
      <c r="H282" s="31"/>
      <c r="I282" s="31"/>
      <c r="J282" s="31"/>
    </row>
    <row r="283" spans="2:16" s="32" customFormat="1" x14ac:dyDescent="0.3">
      <c r="B283" s="47"/>
      <c r="C283" s="33" t="s">
        <v>318</v>
      </c>
      <c r="D283" s="34">
        <v>25.1</v>
      </c>
      <c r="E283" s="35">
        <f t="shared" si="8"/>
        <v>2384.5</v>
      </c>
      <c r="F283" s="36">
        <f t="shared" si="9"/>
        <v>1788.375</v>
      </c>
      <c r="G283" s="31"/>
      <c r="H283" s="31"/>
      <c r="I283" s="31"/>
      <c r="J283" s="31"/>
    </row>
    <row r="284" spans="2:16" s="32" customFormat="1" x14ac:dyDescent="0.3">
      <c r="B284" s="47"/>
      <c r="C284" s="37" t="s">
        <v>319</v>
      </c>
      <c r="D284" s="38">
        <v>26.900000000000002</v>
      </c>
      <c r="E284" s="39">
        <f t="shared" si="8"/>
        <v>2555.5</v>
      </c>
      <c r="F284" s="40">
        <f t="shared" si="9"/>
        <v>1916.625</v>
      </c>
      <c r="G284" s="31"/>
      <c r="H284" s="31"/>
      <c r="I284" s="31"/>
      <c r="J284" s="31"/>
    </row>
    <row r="285" spans="2:16" s="32" customFormat="1" x14ac:dyDescent="0.3">
      <c r="B285" s="47"/>
      <c r="C285" s="33" t="s">
        <v>320</v>
      </c>
      <c r="D285" s="34">
        <v>26.900000000000002</v>
      </c>
      <c r="E285" s="35">
        <f t="shared" si="8"/>
        <v>2555.5</v>
      </c>
      <c r="F285" s="36">
        <f t="shared" si="9"/>
        <v>1916.625</v>
      </c>
      <c r="G285" s="31"/>
      <c r="H285" s="31"/>
      <c r="I285" s="31"/>
      <c r="J285" s="31"/>
    </row>
    <row r="286" spans="2:16" s="32" customFormat="1" x14ac:dyDescent="0.3">
      <c r="B286" s="47"/>
      <c r="C286" s="37" t="s">
        <v>321</v>
      </c>
      <c r="D286" s="38">
        <v>26.400000000000002</v>
      </c>
      <c r="E286" s="39">
        <f t="shared" si="8"/>
        <v>2508</v>
      </c>
      <c r="F286" s="40">
        <f t="shared" si="9"/>
        <v>1881</v>
      </c>
      <c r="G286" s="31"/>
      <c r="H286" s="31"/>
      <c r="I286" s="31"/>
      <c r="J286" s="31"/>
    </row>
    <row r="287" spans="2:16" s="32" customFormat="1" x14ac:dyDescent="0.3">
      <c r="B287" s="47"/>
      <c r="C287" s="33" t="s">
        <v>322</v>
      </c>
      <c r="D287" s="34">
        <v>81.5</v>
      </c>
      <c r="E287" s="35">
        <f t="shared" si="8"/>
        <v>7742.5</v>
      </c>
      <c r="F287" s="36">
        <f t="shared" si="9"/>
        <v>5806.875</v>
      </c>
      <c r="G287" s="31"/>
      <c r="H287" s="31"/>
      <c r="I287" s="31"/>
      <c r="J287" s="31"/>
    </row>
    <row r="288" spans="2:16" s="32" customFormat="1" x14ac:dyDescent="0.3">
      <c r="B288" s="47"/>
      <c r="C288" s="37" t="s">
        <v>323</v>
      </c>
      <c r="D288" s="38">
        <v>112.89999999999999</v>
      </c>
      <c r="E288" s="39">
        <f t="shared" si="8"/>
        <v>10725.5</v>
      </c>
      <c r="F288" s="40">
        <f t="shared" si="9"/>
        <v>8044.125</v>
      </c>
      <c r="G288" s="31"/>
      <c r="H288" s="31"/>
      <c r="I288" s="31"/>
      <c r="J288" s="31"/>
    </row>
    <row r="289" spans="2:10" s="32" customFormat="1" x14ac:dyDescent="0.3">
      <c r="B289" s="47"/>
      <c r="C289" s="33" t="s">
        <v>324</v>
      </c>
      <c r="D289" s="34">
        <v>34.800000000000004</v>
      </c>
      <c r="E289" s="35">
        <f t="shared" si="8"/>
        <v>3306.0000000000005</v>
      </c>
      <c r="F289" s="36">
        <f t="shared" si="9"/>
        <v>2479.5000000000005</v>
      </c>
      <c r="G289" s="31"/>
      <c r="H289" s="31"/>
      <c r="I289" s="31"/>
      <c r="J289" s="31"/>
    </row>
    <row r="290" spans="2:10" s="32" customFormat="1" x14ac:dyDescent="0.3">
      <c r="B290" s="47"/>
      <c r="C290" s="37" t="s">
        <v>325</v>
      </c>
      <c r="D290" s="38">
        <v>32.200000000000003</v>
      </c>
      <c r="E290" s="39">
        <f t="shared" si="8"/>
        <v>3059.0000000000005</v>
      </c>
      <c r="F290" s="40">
        <f t="shared" si="9"/>
        <v>2294.2500000000005</v>
      </c>
      <c r="G290" s="31"/>
      <c r="H290" s="31"/>
      <c r="I290" s="31"/>
      <c r="J290" s="31"/>
    </row>
    <row r="291" spans="2:10" s="32" customFormat="1" x14ac:dyDescent="0.3">
      <c r="B291" s="47"/>
      <c r="C291" s="33" t="s">
        <v>326</v>
      </c>
      <c r="D291" s="34">
        <v>32.200000000000003</v>
      </c>
      <c r="E291" s="35">
        <f t="shared" si="8"/>
        <v>3059.0000000000005</v>
      </c>
      <c r="F291" s="36">
        <f t="shared" si="9"/>
        <v>2294.2500000000005</v>
      </c>
      <c r="G291" s="31"/>
      <c r="H291" s="31"/>
      <c r="I291" s="31"/>
      <c r="J291" s="31"/>
    </row>
    <row r="292" spans="2:10" s="32" customFormat="1" x14ac:dyDescent="0.3">
      <c r="B292" s="47"/>
      <c r="C292" s="37" t="s">
        <v>327</v>
      </c>
      <c r="D292" s="38">
        <v>32.200000000000003</v>
      </c>
      <c r="E292" s="39">
        <f t="shared" si="8"/>
        <v>3059.0000000000005</v>
      </c>
      <c r="F292" s="40">
        <f t="shared" si="9"/>
        <v>2294.2500000000005</v>
      </c>
      <c r="G292" s="31"/>
      <c r="H292" s="31"/>
      <c r="I292" s="31"/>
      <c r="J292" s="31"/>
    </row>
    <row r="293" spans="2:10" s="32" customFormat="1" x14ac:dyDescent="0.3">
      <c r="B293" s="47"/>
      <c r="C293" s="33" t="s">
        <v>328</v>
      </c>
      <c r="D293" s="34">
        <v>32.200000000000003</v>
      </c>
      <c r="E293" s="35">
        <f t="shared" si="8"/>
        <v>3059.0000000000005</v>
      </c>
      <c r="F293" s="36">
        <f t="shared" si="9"/>
        <v>2294.2500000000005</v>
      </c>
      <c r="G293" s="31"/>
      <c r="H293" s="31"/>
      <c r="I293" s="31"/>
      <c r="J293" s="31"/>
    </row>
    <row r="294" spans="2:10" s="32" customFormat="1" x14ac:dyDescent="0.3">
      <c r="B294" s="47"/>
      <c r="C294" s="37" t="s">
        <v>329</v>
      </c>
      <c r="D294" s="38">
        <v>55.6</v>
      </c>
      <c r="E294" s="39">
        <f t="shared" si="8"/>
        <v>5282</v>
      </c>
      <c r="F294" s="40">
        <f t="shared" si="9"/>
        <v>3961.5</v>
      </c>
      <c r="G294" s="31"/>
      <c r="H294" s="31"/>
      <c r="I294" s="31"/>
      <c r="J294" s="31"/>
    </row>
    <row r="295" spans="2:10" s="32" customFormat="1" x14ac:dyDescent="0.3">
      <c r="B295" s="47"/>
      <c r="C295" s="33" t="s">
        <v>330</v>
      </c>
      <c r="D295" s="34">
        <v>40</v>
      </c>
      <c r="E295" s="35">
        <f t="shared" si="8"/>
        <v>3800</v>
      </c>
      <c r="F295" s="36">
        <f t="shared" si="9"/>
        <v>2850</v>
      </c>
      <c r="G295" s="31"/>
      <c r="H295" s="31"/>
      <c r="I295" s="31"/>
      <c r="J295" s="31"/>
    </row>
    <row r="296" spans="2:10" s="32" customFormat="1" x14ac:dyDescent="0.3">
      <c r="B296" s="47"/>
      <c r="C296" s="37" t="s">
        <v>331</v>
      </c>
      <c r="D296" s="38">
        <v>40</v>
      </c>
      <c r="E296" s="39">
        <f t="shared" si="8"/>
        <v>3800</v>
      </c>
      <c r="F296" s="40">
        <f t="shared" si="9"/>
        <v>2850</v>
      </c>
      <c r="G296" s="31"/>
      <c r="H296" s="31"/>
      <c r="I296" s="31"/>
      <c r="J296" s="31"/>
    </row>
    <row r="297" spans="2:10" s="32" customFormat="1" x14ac:dyDescent="0.3">
      <c r="B297" s="47"/>
      <c r="C297" s="33" t="s">
        <v>332</v>
      </c>
      <c r="D297" s="34">
        <v>40</v>
      </c>
      <c r="E297" s="35">
        <f t="shared" si="8"/>
        <v>3800</v>
      </c>
      <c r="F297" s="36">
        <f t="shared" si="9"/>
        <v>2850</v>
      </c>
      <c r="G297" s="31"/>
      <c r="H297" s="31"/>
      <c r="I297" s="31"/>
      <c r="J297" s="31"/>
    </row>
    <row r="298" spans="2:10" s="32" customFormat="1" x14ac:dyDescent="0.3">
      <c r="B298" s="47"/>
      <c r="C298" s="37" t="s">
        <v>333</v>
      </c>
      <c r="D298" s="38">
        <v>40</v>
      </c>
      <c r="E298" s="39">
        <f t="shared" si="8"/>
        <v>3800</v>
      </c>
      <c r="F298" s="40">
        <f t="shared" si="9"/>
        <v>2850</v>
      </c>
      <c r="G298" s="31"/>
      <c r="H298" s="31"/>
      <c r="I298" s="31"/>
      <c r="J298" s="31"/>
    </row>
    <row r="299" spans="2:10" s="32" customFormat="1" x14ac:dyDescent="0.3">
      <c r="B299" s="47"/>
      <c r="C299" s="33" t="s">
        <v>334</v>
      </c>
      <c r="D299" s="34">
        <v>40</v>
      </c>
      <c r="E299" s="35">
        <f t="shared" si="8"/>
        <v>3800</v>
      </c>
      <c r="F299" s="36">
        <f t="shared" si="9"/>
        <v>2850</v>
      </c>
      <c r="G299" s="31"/>
      <c r="H299" s="31"/>
      <c r="I299" s="31"/>
      <c r="J299" s="31"/>
    </row>
    <row r="300" spans="2:10" s="32" customFormat="1" x14ac:dyDescent="0.3">
      <c r="B300" s="47"/>
      <c r="C300" s="37" t="s">
        <v>335</v>
      </c>
      <c r="D300" s="38">
        <v>42.300000000000004</v>
      </c>
      <c r="E300" s="39">
        <f t="shared" si="8"/>
        <v>4018.5000000000005</v>
      </c>
      <c r="F300" s="40">
        <f t="shared" si="9"/>
        <v>3013.8750000000005</v>
      </c>
      <c r="G300" s="31"/>
      <c r="H300" s="31"/>
      <c r="I300" s="31"/>
      <c r="J300" s="31"/>
    </row>
    <row r="301" spans="2:10" s="32" customFormat="1" x14ac:dyDescent="0.3">
      <c r="B301" s="47"/>
      <c r="C301" s="33" t="s">
        <v>336</v>
      </c>
      <c r="D301" s="34">
        <v>42.300000000000004</v>
      </c>
      <c r="E301" s="35">
        <f t="shared" si="8"/>
        <v>4018.5000000000005</v>
      </c>
      <c r="F301" s="36">
        <f t="shared" si="9"/>
        <v>3013.8750000000005</v>
      </c>
      <c r="G301" s="31"/>
      <c r="H301" s="31"/>
      <c r="I301" s="31"/>
      <c r="J301" s="31"/>
    </row>
    <row r="302" spans="2:10" s="32" customFormat="1" x14ac:dyDescent="0.3">
      <c r="B302" s="47"/>
      <c r="C302" s="37" t="s">
        <v>337</v>
      </c>
      <c r="D302" s="38">
        <v>42.4</v>
      </c>
      <c r="E302" s="39">
        <f t="shared" si="8"/>
        <v>4028</v>
      </c>
      <c r="F302" s="40">
        <f t="shared" si="9"/>
        <v>3021</v>
      </c>
      <c r="G302" s="31"/>
      <c r="H302" s="31"/>
      <c r="I302" s="31"/>
      <c r="J302" s="31"/>
    </row>
    <row r="303" spans="2:10" s="32" customFormat="1" x14ac:dyDescent="0.3">
      <c r="B303" s="47"/>
      <c r="C303" s="33" t="s">
        <v>338</v>
      </c>
      <c r="D303" s="34">
        <v>42.4</v>
      </c>
      <c r="E303" s="35">
        <f t="shared" si="8"/>
        <v>4028</v>
      </c>
      <c r="F303" s="36">
        <f t="shared" si="9"/>
        <v>3021</v>
      </c>
      <c r="G303" s="31"/>
      <c r="H303" s="31"/>
      <c r="I303" s="31"/>
      <c r="J303" s="31"/>
    </row>
    <row r="304" spans="2:10" s="32" customFormat="1" x14ac:dyDescent="0.3">
      <c r="B304" s="47"/>
      <c r="C304" s="37" t="s">
        <v>339</v>
      </c>
      <c r="D304" s="38">
        <v>43.5</v>
      </c>
      <c r="E304" s="39">
        <f t="shared" si="8"/>
        <v>4132.5</v>
      </c>
      <c r="F304" s="40">
        <f t="shared" si="9"/>
        <v>3099.375</v>
      </c>
      <c r="G304" s="31"/>
      <c r="H304" s="31"/>
      <c r="I304" s="31"/>
      <c r="J304" s="31"/>
    </row>
    <row r="305" spans="2:10" s="32" customFormat="1" x14ac:dyDescent="0.3">
      <c r="B305" s="47"/>
      <c r="C305" s="33" t="s">
        <v>340</v>
      </c>
      <c r="D305" s="34">
        <v>65.899999999999991</v>
      </c>
      <c r="E305" s="35">
        <f t="shared" si="8"/>
        <v>6260.4999999999991</v>
      </c>
      <c r="F305" s="36">
        <f t="shared" si="9"/>
        <v>4695.3749999999991</v>
      </c>
      <c r="G305" s="31"/>
      <c r="H305" s="31"/>
      <c r="I305" s="31"/>
      <c r="J305" s="31"/>
    </row>
    <row r="306" spans="2:10" s="32" customFormat="1" x14ac:dyDescent="0.3">
      <c r="B306" s="47"/>
      <c r="C306" s="37" t="s">
        <v>341</v>
      </c>
      <c r="D306" s="38">
        <v>66.199999999999989</v>
      </c>
      <c r="E306" s="39">
        <f t="shared" si="8"/>
        <v>6288.9999999999991</v>
      </c>
      <c r="F306" s="40">
        <f t="shared" si="9"/>
        <v>4716.7499999999991</v>
      </c>
      <c r="G306" s="31"/>
      <c r="H306" s="31"/>
      <c r="I306" s="31"/>
      <c r="J306" s="31"/>
    </row>
    <row r="307" spans="2:10" s="32" customFormat="1" x14ac:dyDescent="0.3">
      <c r="B307" s="47"/>
      <c r="C307" s="33" t="s">
        <v>342</v>
      </c>
      <c r="D307" s="34">
        <v>755.1</v>
      </c>
      <c r="E307" s="35">
        <f t="shared" si="8"/>
        <v>71734.5</v>
      </c>
      <c r="F307" s="36">
        <f t="shared" si="9"/>
        <v>53800.875</v>
      </c>
      <c r="G307" s="31"/>
      <c r="H307" s="31"/>
      <c r="I307" s="31"/>
      <c r="J307" s="31"/>
    </row>
    <row r="308" spans="2:10" s="32" customFormat="1" x14ac:dyDescent="0.3">
      <c r="B308" s="47"/>
      <c r="C308" s="37" t="s">
        <v>343</v>
      </c>
      <c r="D308" s="38">
        <v>48.2</v>
      </c>
      <c r="E308" s="39">
        <f t="shared" si="8"/>
        <v>4579</v>
      </c>
      <c r="F308" s="40">
        <f t="shared" si="9"/>
        <v>3434.25</v>
      </c>
      <c r="G308" s="31"/>
      <c r="H308" s="31"/>
      <c r="I308" s="31"/>
      <c r="J308" s="31"/>
    </row>
    <row r="309" spans="2:10" s="32" customFormat="1" x14ac:dyDescent="0.3">
      <c r="B309" s="47"/>
      <c r="C309" s="33" t="s">
        <v>344</v>
      </c>
      <c r="D309" s="34">
        <v>48.2</v>
      </c>
      <c r="E309" s="35">
        <f t="shared" si="8"/>
        <v>4579</v>
      </c>
      <c r="F309" s="36">
        <f t="shared" si="9"/>
        <v>3434.25</v>
      </c>
      <c r="G309" s="31"/>
      <c r="H309" s="31"/>
      <c r="I309" s="31"/>
      <c r="J309" s="31"/>
    </row>
    <row r="310" spans="2:10" s="32" customFormat="1" x14ac:dyDescent="0.3">
      <c r="B310" s="47"/>
      <c r="C310" s="37" t="s">
        <v>345</v>
      </c>
      <c r="D310" s="38">
        <v>48.2</v>
      </c>
      <c r="E310" s="39">
        <f t="shared" si="8"/>
        <v>4579</v>
      </c>
      <c r="F310" s="40">
        <f t="shared" si="9"/>
        <v>3434.25</v>
      </c>
      <c r="G310" s="31"/>
      <c r="H310" s="31"/>
      <c r="I310" s="31"/>
      <c r="J310" s="31"/>
    </row>
    <row r="311" spans="2:10" s="32" customFormat="1" x14ac:dyDescent="0.3">
      <c r="B311" s="47"/>
      <c r="C311" s="33" t="s">
        <v>346</v>
      </c>
      <c r="D311" s="34">
        <v>48.2</v>
      </c>
      <c r="E311" s="35">
        <f t="shared" si="8"/>
        <v>4579</v>
      </c>
      <c r="F311" s="36">
        <f t="shared" si="9"/>
        <v>3434.25</v>
      </c>
      <c r="G311" s="31"/>
      <c r="H311" s="31"/>
      <c r="I311" s="31"/>
      <c r="J311" s="31"/>
    </row>
    <row r="312" spans="2:10" s="32" customFormat="1" x14ac:dyDescent="0.3">
      <c r="B312" s="47"/>
      <c r="C312" s="37" t="s">
        <v>347</v>
      </c>
      <c r="D312" s="38">
        <v>48.2</v>
      </c>
      <c r="E312" s="39">
        <f t="shared" si="8"/>
        <v>4579</v>
      </c>
      <c r="F312" s="40">
        <f t="shared" si="9"/>
        <v>3434.25</v>
      </c>
      <c r="G312" s="31"/>
      <c r="H312" s="31"/>
      <c r="I312" s="31"/>
      <c r="J312" s="31"/>
    </row>
    <row r="313" spans="2:10" s="32" customFormat="1" x14ac:dyDescent="0.3">
      <c r="B313" s="47"/>
      <c r="C313" s="33" t="s">
        <v>348</v>
      </c>
      <c r="D313" s="34">
        <v>75.399999999999991</v>
      </c>
      <c r="E313" s="35">
        <f t="shared" si="8"/>
        <v>7162.9999999999991</v>
      </c>
      <c r="F313" s="36">
        <f t="shared" si="9"/>
        <v>5372.2499999999991</v>
      </c>
      <c r="G313" s="31"/>
      <c r="H313" s="31"/>
      <c r="I313" s="31"/>
      <c r="J313" s="31"/>
    </row>
    <row r="314" spans="2:10" s="32" customFormat="1" x14ac:dyDescent="0.3">
      <c r="B314" s="47"/>
      <c r="C314" s="37" t="s">
        <v>349</v>
      </c>
      <c r="D314" s="38">
        <v>75.399999999999991</v>
      </c>
      <c r="E314" s="39">
        <f t="shared" si="8"/>
        <v>7162.9999999999991</v>
      </c>
      <c r="F314" s="40">
        <f t="shared" si="9"/>
        <v>5372.2499999999991</v>
      </c>
      <c r="G314" s="31"/>
      <c r="H314" s="31"/>
      <c r="I314" s="31"/>
      <c r="J314" s="31"/>
    </row>
    <row r="315" spans="2:10" s="32" customFormat="1" x14ac:dyDescent="0.3">
      <c r="B315" s="47"/>
      <c r="C315" s="33" t="s">
        <v>350</v>
      </c>
      <c r="D315" s="34">
        <v>52.9</v>
      </c>
      <c r="E315" s="35">
        <f t="shared" si="8"/>
        <v>5025.5</v>
      </c>
      <c r="F315" s="36">
        <f t="shared" si="9"/>
        <v>3769.125</v>
      </c>
      <c r="G315" s="31"/>
      <c r="H315" s="31"/>
      <c r="I315" s="31"/>
      <c r="J315" s="31"/>
    </row>
    <row r="316" spans="2:10" s="32" customFormat="1" x14ac:dyDescent="0.3">
      <c r="B316" s="47"/>
      <c r="C316" s="37" t="s">
        <v>351</v>
      </c>
      <c r="D316" s="38">
        <v>52.9</v>
      </c>
      <c r="E316" s="39">
        <f t="shared" si="8"/>
        <v>5025.5</v>
      </c>
      <c r="F316" s="40">
        <f t="shared" si="9"/>
        <v>3769.125</v>
      </c>
      <c r="G316" s="31"/>
      <c r="H316" s="31"/>
      <c r="I316" s="31"/>
      <c r="J316" s="31"/>
    </row>
    <row r="317" spans="2:10" s="32" customFormat="1" x14ac:dyDescent="0.3">
      <c r="B317" s="47"/>
      <c r="C317" s="33" t="s">
        <v>352</v>
      </c>
      <c r="D317" s="34">
        <v>52.9</v>
      </c>
      <c r="E317" s="35">
        <f t="shared" si="8"/>
        <v>5025.5</v>
      </c>
      <c r="F317" s="36">
        <f t="shared" si="9"/>
        <v>3769.125</v>
      </c>
      <c r="G317" s="31"/>
      <c r="H317" s="31"/>
      <c r="I317" s="31"/>
      <c r="J317" s="31"/>
    </row>
    <row r="318" spans="2:10" s="32" customFormat="1" x14ac:dyDescent="0.3">
      <c r="B318" s="47"/>
      <c r="C318" s="37" t="s">
        <v>353</v>
      </c>
      <c r="D318" s="38">
        <v>52.9</v>
      </c>
      <c r="E318" s="39">
        <f t="shared" si="8"/>
        <v>5025.5</v>
      </c>
      <c r="F318" s="40">
        <f t="shared" si="9"/>
        <v>3769.125</v>
      </c>
      <c r="G318" s="31"/>
      <c r="H318" s="31"/>
      <c r="I318" s="31"/>
      <c r="J318" s="31"/>
    </row>
    <row r="319" spans="2:10" s="32" customFormat="1" x14ac:dyDescent="0.3">
      <c r="B319" s="47"/>
      <c r="C319" s="33" t="s">
        <v>354</v>
      </c>
      <c r="D319" s="34">
        <v>52.9</v>
      </c>
      <c r="E319" s="35">
        <f t="shared" si="8"/>
        <v>5025.5</v>
      </c>
      <c r="F319" s="36">
        <f t="shared" si="9"/>
        <v>3769.125</v>
      </c>
      <c r="G319" s="31"/>
      <c r="H319" s="31"/>
      <c r="I319" s="31"/>
      <c r="J319" s="31"/>
    </row>
    <row r="320" spans="2:10" s="32" customFormat="1" x14ac:dyDescent="0.3">
      <c r="B320" s="47"/>
      <c r="C320" s="37" t="s">
        <v>355</v>
      </c>
      <c r="D320" s="38">
        <v>97.899999999999991</v>
      </c>
      <c r="E320" s="39">
        <f t="shared" si="8"/>
        <v>9300.5</v>
      </c>
      <c r="F320" s="40">
        <f t="shared" si="9"/>
        <v>6975.375</v>
      </c>
      <c r="G320" s="31"/>
      <c r="H320" s="31"/>
      <c r="I320" s="31"/>
      <c r="J320" s="31"/>
    </row>
    <row r="321" spans="2:10" s="32" customFormat="1" x14ac:dyDescent="0.3">
      <c r="B321" s="47"/>
      <c r="C321" s="33" t="s">
        <v>356</v>
      </c>
      <c r="D321" s="34">
        <v>97.899999999999991</v>
      </c>
      <c r="E321" s="35">
        <f t="shared" si="8"/>
        <v>9300.5</v>
      </c>
      <c r="F321" s="36">
        <f t="shared" si="9"/>
        <v>6975.375</v>
      </c>
      <c r="G321" s="31"/>
      <c r="H321" s="31"/>
      <c r="I321" s="31"/>
      <c r="J321" s="31"/>
    </row>
    <row r="322" spans="2:10" s="32" customFormat="1" x14ac:dyDescent="0.3">
      <c r="B322" s="47"/>
      <c r="C322" s="37" t="s">
        <v>357</v>
      </c>
      <c r="D322" s="38">
        <v>68</v>
      </c>
      <c r="E322" s="39">
        <f t="shared" si="8"/>
        <v>6460</v>
      </c>
      <c r="F322" s="40">
        <f t="shared" si="9"/>
        <v>4845</v>
      </c>
      <c r="G322" s="31"/>
      <c r="H322" s="31"/>
      <c r="I322" s="31"/>
      <c r="J322" s="31"/>
    </row>
    <row r="323" spans="2:10" s="32" customFormat="1" x14ac:dyDescent="0.3">
      <c r="B323" s="47"/>
      <c r="C323" s="33" t="s">
        <v>358</v>
      </c>
      <c r="D323" s="34">
        <v>64</v>
      </c>
      <c r="E323" s="35">
        <f t="shared" si="8"/>
        <v>6080</v>
      </c>
      <c r="F323" s="36">
        <f t="shared" si="9"/>
        <v>4560</v>
      </c>
      <c r="G323" s="31"/>
      <c r="H323" s="31"/>
      <c r="I323" s="31"/>
      <c r="J323" s="31"/>
    </row>
    <row r="324" spans="2:10" s="32" customFormat="1" x14ac:dyDescent="0.3">
      <c r="B324" s="47"/>
      <c r="C324" s="37" t="s">
        <v>359</v>
      </c>
      <c r="D324" s="38">
        <v>63.6</v>
      </c>
      <c r="E324" s="39">
        <f t="shared" ref="E324:E379" si="10">D324*$E$3</f>
        <v>6042</v>
      </c>
      <c r="F324" s="40">
        <f t="shared" ref="F324:F379" si="11">D324*$E$3*(1-$G$3)</f>
        <v>4531.5</v>
      </c>
      <c r="G324" s="31"/>
      <c r="H324" s="31"/>
      <c r="I324" s="31"/>
      <c r="J324" s="31"/>
    </row>
    <row r="325" spans="2:10" s="32" customFormat="1" x14ac:dyDescent="0.3">
      <c r="B325" s="47"/>
      <c r="C325" s="33" t="s">
        <v>360</v>
      </c>
      <c r="D325" s="34">
        <v>63.6</v>
      </c>
      <c r="E325" s="35">
        <f t="shared" si="10"/>
        <v>6042</v>
      </c>
      <c r="F325" s="36">
        <f t="shared" si="11"/>
        <v>4531.5</v>
      </c>
      <c r="G325" s="31"/>
      <c r="H325" s="31"/>
      <c r="I325" s="31"/>
      <c r="J325" s="31"/>
    </row>
    <row r="326" spans="2:10" s="32" customFormat="1" x14ac:dyDescent="0.3">
      <c r="B326" s="47"/>
      <c r="C326" s="37" t="s">
        <v>361</v>
      </c>
      <c r="D326" s="38">
        <v>63.1</v>
      </c>
      <c r="E326" s="39">
        <f t="shared" si="10"/>
        <v>5994.5</v>
      </c>
      <c r="F326" s="40">
        <f t="shared" si="11"/>
        <v>4495.875</v>
      </c>
      <c r="G326" s="31"/>
      <c r="H326" s="31"/>
      <c r="I326" s="31"/>
      <c r="J326" s="31"/>
    </row>
    <row r="327" spans="2:10" s="32" customFormat="1" x14ac:dyDescent="0.3">
      <c r="B327" s="47"/>
      <c r="C327" s="33" t="s">
        <v>362</v>
      </c>
      <c r="D327" s="34">
        <v>100.5</v>
      </c>
      <c r="E327" s="35">
        <f t="shared" si="10"/>
        <v>9547.5</v>
      </c>
      <c r="F327" s="36">
        <f t="shared" si="11"/>
        <v>7160.625</v>
      </c>
      <c r="G327" s="31"/>
      <c r="H327" s="31"/>
      <c r="I327" s="31"/>
      <c r="J327" s="31"/>
    </row>
    <row r="328" spans="2:10" s="32" customFormat="1" x14ac:dyDescent="0.3">
      <c r="B328" s="47"/>
      <c r="C328" s="37" t="s">
        <v>363</v>
      </c>
      <c r="D328" s="38">
        <v>100.5</v>
      </c>
      <c r="E328" s="39">
        <f t="shared" si="10"/>
        <v>9547.5</v>
      </c>
      <c r="F328" s="40">
        <f t="shared" si="11"/>
        <v>7160.625</v>
      </c>
      <c r="G328" s="31"/>
      <c r="H328" s="31"/>
      <c r="I328" s="31"/>
      <c r="J328" s="31"/>
    </row>
    <row r="329" spans="2:10" s="32" customFormat="1" x14ac:dyDescent="0.3">
      <c r="B329" s="47"/>
      <c r="C329" s="33" t="s">
        <v>364</v>
      </c>
      <c r="D329" s="34">
        <v>719.9</v>
      </c>
      <c r="E329" s="35">
        <f t="shared" si="10"/>
        <v>68390.5</v>
      </c>
      <c r="F329" s="36">
        <f t="shared" si="11"/>
        <v>51292.875</v>
      </c>
      <c r="G329" s="31"/>
      <c r="H329" s="31"/>
      <c r="I329" s="31"/>
      <c r="J329" s="31"/>
    </row>
    <row r="330" spans="2:10" s="32" customFormat="1" x14ac:dyDescent="0.3">
      <c r="B330" s="47"/>
      <c r="C330" s="37" t="s">
        <v>365</v>
      </c>
      <c r="D330" s="38">
        <v>1038.3</v>
      </c>
      <c r="E330" s="39">
        <f t="shared" si="10"/>
        <v>98638.5</v>
      </c>
      <c r="F330" s="40">
        <f t="shared" si="11"/>
        <v>73978.875</v>
      </c>
      <c r="G330" s="31"/>
      <c r="H330" s="31"/>
      <c r="I330" s="31"/>
      <c r="J330" s="31"/>
    </row>
    <row r="331" spans="2:10" s="32" customFormat="1" x14ac:dyDescent="0.3">
      <c r="B331" s="47"/>
      <c r="C331" s="33" t="s">
        <v>366</v>
      </c>
      <c r="D331" s="34">
        <v>72.899999999999991</v>
      </c>
      <c r="E331" s="35">
        <f t="shared" si="10"/>
        <v>6925.4999999999991</v>
      </c>
      <c r="F331" s="36">
        <f t="shared" si="11"/>
        <v>5194.1249999999991</v>
      </c>
      <c r="G331" s="31"/>
      <c r="H331" s="31"/>
      <c r="I331" s="31"/>
      <c r="J331" s="31"/>
    </row>
    <row r="332" spans="2:10" s="32" customFormat="1" x14ac:dyDescent="0.3">
      <c r="B332" s="47"/>
      <c r="C332" s="37" t="s">
        <v>367</v>
      </c>
      <c r="D332" s="38">
        <v>72.899999999999991</v>
      </c>
      <c r="E332" s="39">
        <f t="shared" si="10"/>
        <v>6925.4999999999991</v>
      </c>
      <c r="F332" s="40">
        <f t="shared" si="11"/>
        <v>5194.1249999999991</v>
      </c>
      <c r="G332" s="31"/>
      <c r="H332" s="31"/>
      <c r="I332" s="31"/>
      <c r="J332" s="31"/>
    </row>
    <row r="333" spans="2:10" s="32" customFormat="1" x14ac:dyDescent="0.3">
      <c r="B333" s="47"/>
      <c r="C333" s="33" t="s">
        <v>368</v>
      </c>
      <c r="D333" s="34">
        <v>72.899999999999991</v>
      </c>
      <c r="E333" s="35">
        <f t="shared" si="10"/>
        <v>6925.4999999999991</v>
      </c>
      <c r="F333" s="36">
        <f t="shared" si="11"/>
        <v>5194.1249999999991</v>
      </c>
      <c r="G333" s="31"/>
      <c r="H333" s="31"/>
      <c r="I333" s="31"/>
      <c r="J333" s="31"/>
    </row>
    <row r="334" spans="2:10" s="32" customFormat="1" x14ac:dyDescent="0.3">
      <c r="B334" s="47"/>
      <c r="C334" s="33" t="s">
        <v>369</v>
      </c>
      <c r="D334" s="34">
        <v>72.899999999999991</v>
      </c>
      <c r="E334" s="35">
        <f t="shared" si="10"/>
        <v>6925.4999999999991</v>
      </c>
      <c r="F334" s="36">
        <f t="shared" si="11"/>
        <v>5194.1249999999991</v>
      </c>
      <c r="G334" s="31"/>
      <c r="H334" s="31"/>
      <c r="I334" s="31"/>
      <c r="J334" s="31"/>
    </row>
    <row r="335" spans="2:10" s="32" customFormat="1" x14ac:dyDescent="0.3">
      <c r="B335" s="47"/>
      <c r="C335" s="37" t="s">
        <v>370</v>
      </c>
      <c r="D335" s="38">
        <v>117.19999999999999</v>
      </c>
      <c r="E335" s="39">
        <f t="shared" si="10"/>
        <v>11133.999999999998</v>
      </c>
      <c r="F335" s="40">
        <f t="shared" si="11"/>
        <v>8350.4999999999982</v>
      </c>
      <c r="G335" s="31"/>
      <c r="H335" s="31"/>
      <c r="I335" s="31"/>
      <c r="J335" s="31"/>
    </row>
    <row r="336" spans="2:10" s="32" customFormat="1" x14ac:dyDescent="0.3">
      <c r="B336" s="47"/>
      <c r="C336" s="33" t="s">
        <v>371</v>
      </c>
      <c r="D336" s="34">
        <v>117.19999999999999</v>
      </c>
      <c r="E336" s="35">
        <f t="shared" si="10"/>
        <v>11133.999999999998</v>
      </c>
      <c r="F336" s="36">
        <f t="shared" si="11"/>
        <v>8350.4999999999982</v>
      </c>
      <c r="G336" s="31"/>
      <c r="H336" s="31"/>
      <c r="I336" s="31"/>
      <c r="J336" s="31"/>
    </row>
    <row r="337" spans="2:10" s="32" customFormat="1" x14ac:dyDescent="0.3">
      <c r="B337" s="47"/>
      <c r="C337" s="37" t="s">
        <v>372</v>
      </c>
      <c r="D337" s="38">
        <v>96.6</v>
      </c>
      <c r="E337" s="39">
        <f t="shared" si="10"/>
        <v>9177</v>
      </c>
      <c r="F337" s="40">
        <f t="shared" si="11"/>
        <v>6882.75</v>
      </c>
      <c r="G337" s="31"/>
      <c r="H337" s="31"/>
      <c r="I337" s="31"/>
      <c r="J337" s="31"/>
    </row>
    <row r="338" spans="2:10" s="32" customFormat="1" x14ac:dyDescent="0.3">
      <c r="B338" s="47"/>
      <c r="C338" s="33" t="s">
        <v>373</v>
      </c>
      <c r="D338" s="34">
        <v>96.6</v>
      </c>
      <c r="E338" s="35">
        <f t="shared" si="10"/>
        <v>9177</v>
      </c>
      <c r="F338" s="36">
        <f t="shared" si="11"/>
        <v>6882.75</v>
      </c>
      <c r="G338" s="31"/>
      <c r="H338" s="31"/>
      <c r="I338" s="31"/>
      <c r="J338" s="31"/>
    </row>
    <row r="339" spans="2:10" s="32" customFormat="1" x14ac:dyDescent="0.3">
      <c r="B339" s="47"/>
      <c r="C339" s="37" t="s">
        <v>374</v>
      </c>
      <c r="D339" s="38">
        <v>245.6</v>
      </c>
      <c r="E339" s="39">
        <f t="shared" si="10"/>
        <v>23332</v>
      </c>
      <c r="F339" s="40">
        <f t="shared" si="11"/>
        <v>17499</v>
      </c>
      <c r="G339" s="31"/>
      <c r="H339" s="31"/>
      <c r="I339" s="31"/>
      <c r="J339" s="31"/>
    </row>
    <row r="340" spans="2:10" s="32" customFormat="1" x14ac:dyDescent="0.3">
      <c r="B340" s="47"/>
      <c r="C340" s="33" t="s">
        <v>375</v>
      </c>
      <c r="D340" s="34">
        <v>247</v>
      </c>
      <c r="E340" s="35">
        <f t="shared" si="10"/>
        <v>23465</v>
      </c>
      <c r="F340" s="36">
        <f t="shared" si="11"/>
        <v>17598.75</v>
      </c>
      <c r="G340" s="31"/>
      <c r="H340" s="31"/>
      <c r="I340" s="31"/>
      <c r="J340" s="31"/>
    </row>
    <row r="341" spans="2:10" s="32" customFormat="1" x14ac:dyDescent="0.3">
      <c r="B341" s="47"/>
      <c r="C341" s="37" t="s">
        <v>376</v>
      </c>
      <c r="D341" s="38">
        <v>113.19999999999999</v>
      </c>
      <c r="E341" s="39">
        <f t="shared" si="10"/>
        <v>10753.999999999998</v>
      </c>
      <c r="F341" s="40">
        <f t="shared" si="11"/>
        <v>8065.4999999999982</v>
      </c>
      <c r="G341" s="31"/>
      <c r="H341" s="31"/>
      <c r="I341" s="31"/>
      <c r="J341" s="31"/>
    </row>
    <row r="342" spans="2:10" s="32" customFormat="1" x14ac:dyDescent="0.3">
      <c r="B342" s="47"/>
      <c r="C342" s="33" t="s">
        <v>377</v>
      </c>
      <c r="D342" s="34">
        <v>117.69999999999999</v>
      </c>
      <c r="E342" s="35">
        <f t="shared" si="10"/>
        <v>11181.499999999998</v>
      </c>
      <c r="F342" s="36">
        <f t="shared" si="11"/>
        <v>8386.1249999999982</v>
      </c>
      <c r="G342" s="31"/>
      <c r="H342" s="31"/>
      <c r="I342" s="31"/>
      <c r="J342" s="31"/>
    </row>
    <row r="343" spans="2:10" s="32" customFormat="1" x14ac:dyDescent="0.3">
      <c r="B343" s="47"/>
      <c r="C343" s="37" t="s">
        <v>378</v>
      </c>
      <c r="D343" s="38">
        <v>187.2</v>
      </c>
      <c r="E343" s="39">
        <f t="shared" si="10"/>
        <v>17784</v>
      </c>
      <c r="F343" s="40">
        <f t="shared" si="11"/>
        <v>13338</v>
      </c>
      <c r="G343" s="31"/>
      <c r="H343" s="31"/>
      <c r="I343" s="31"/>
      <c r="J343" s="31"/>
    </row>
    <row r="344" spans="2:10" s="32" customFormat="1" x14ac:dyDescent="0.3">
      <c r="B344" s="47"/>
      <c r="C344" s="33" t="s">
        <v>379</v>
      </c>
      <c r="D344" s="34">
        <v>901.4</v>
      </c>
      <c r="E344" s="35">
        <f t="shared" si="10"/>
        <v>85633</v>
      </c>
      <c r="F344" s="36">
        <f t="shared" si="11"/>
        <v>64224.75</v>
      </c>
      <c r="G344" s="31"/>
      <c r="H344" s="31"/>
      <c r="I344" s="31"/>
      <c r="J344" s="31"/>
    </row>
    <row r="345" spans="2:10" s="32" customFormat="1" x14ac:dyDescent="0.3">
      <c r="B345" s="47"/>
      <c r="C345" s="37" t="s">
        <v>380</v>
      </c>
      <c r="D345" s="38">
        <v>1333.5</v>
      </c>
      <c r="E345" s="39">
        <f t="shared" si="10"/>
        <v>126682.5</v>
      </c>
      <c r="F345" s="40">
        <f t="shared" si="11"/>
        <v>95011.875</v>
      </c>
      <c r="G345" s="31"/>
      <c r="H345" s="31"/>
      <c r="I345" s="31"/>
      <c r="J345" s="31"/>
    </row>
    <row r="346" spans="2:10" s="32" customFormat="1" x14ac:dyDescent="0.3">
      <c r="B346" s="47"/>
      <c r="C346" s="33" t="s">
        <v>381</v>
      </c>
      <c r="D346" s="34">
        <v>177.4</v>
      </c>
      <c r="E346" s="35">
        <f t="shared" si="10"/>
        <v>16853</v>
      </c>
      <c r="F346" s="36">
        <f t="shared" si="11"/>
        <v>12639.75</v>
      </c>
      <c r="G346" s="31"/>
      <c r="H346" s="31"/>
      <c r="I346" s="31"/>
      <c r="J346" s="31"/>
    </row>
    <row r="347" spans="2:10" s="32" customFormat="1" x14ac:dyDescent="0.3">
      <c r="B347" s="47"/>
      <c r="C347" s="37" t="s">
        <v>382</v>
      </c>
      <c r="D347" s="38">
        <v>1137.5999999999999</v>
      </c>
      <c r="E347" s="39">
        <f t="shared" si="10"/>
        <v>108071.99999999999</v>
      </c>
      <c r="F347" s="40">
        <f t="shared" si="11"/>
        <v>81053.999999999985</v>
      </c>
      <c r="G347" s="31"/>
      <c r="H347" s="31"/>
      <c r="I347" s="31"/>
      <c r="J347" s="31"/>
    </row>
    <row r="348" spans="2:10" s="32" customFormat="1" ht="19.5" thickBot="1" x14ac:dyDescent="0.35">
      <c r="B348" s="52"/>
      <c r="C348" s="53" t="s">
        <v>383</v>
      </c>
      <c r="D348" s="54">
        <v>1465.6999999999998</v>
      </c>
      <c r="E348" s="55">
        <f t="shared" si="10"/>
        <v>139241.49999999997</v>
      </c>
      <c r="F348" s="56">
        <f t="shared" si="11"/>
        <v>104431.12499999997</v>
      </c>
      <c r="G348" s="31"/>
      <c r="H348" s="31"/>
      <c r="I348" s="31"/>
      <c r="J348" s="31"/>
    </row>
    <row r="349" spans="2:10" s="26" customFormat="1" ht="38.25" customHeight="1" thickBot="1" x14ac:dyDescent="0.35">
      <c r="B349" s="51"/>
      <c r="C349" s="94" t="s">
        <v>288</v>
      </c>
      <c r="D349" s="92"/>
      <c r="E349" s="92"/>
      <c r="F349" s="93"/>
      <c r="G349" s="25"/>
      <c r="H349" s="25"/>
      <c r="I349" s="25"/>
      <c r="J349" s="25"/>
    </row>
    <row r="350" spans="2:10" s="32" customFormat="1" ht="57" thickBot="1" x14ac:dyDescent="0.35">
      <c r="B350" s="47"/>
      <c r="C350" s="27" t="s">
        <v>33</v>
      </c>
      <c r="D350" s="28" t="s">
        <v>289</v>
      </c>
      <c r="E350" s="29" t="s">
        <v>290</v>
      </c>
      <c r="F350" s="30" t="s">
        <v>291</v>
      </c>
      <c r="G350" s="31"/>
      <c r="H350" s="31"/>
      <c r="I350" s="31"/>
      <c r="J350" s="31"/>
    </row>
    <row r="351" spans="2:10" s="32" customFormat="1" x14ac:dyDescent="0.3">
      <c r="B351" s="47"/>
      <c r="C351" s="58" t="s">
        <v>249</v>
      </c>
      <c r="D351" s="34">
        <v>9.1</v>
      </c>
      <c r="E351" s="35">
        <f t="shared" si="10"/>
        <v>864.5</v>
      </c>
      <c r="F351" s="36">
        <f t="shared" si="11"/>
        <v>648.375</v>
      </c>
      <c r="G351" s="31"/>
      <c r="H351" s="31"/>
      <c r="I351" s="31"/>
      <c r="J351" s="31"/>
    </row>
    <row r="352" spans="2:10" s="32" customFormat="1" x14ac:dyDescent="0.3">
      <c r="B352" s="47"/>
      <c r="C352" s="59" t="s">
        <v>250</v>
      </c>
      <c r="D352" s="38">
        <v>10</v>
      </c>
      <c r="E352" s="39">
        <f t="shared" si="10"/>
        <v>950</v>
      </c>
      <c r="F352" s="40">
        <f t="shared" si="11"/>
        <v>712.5</v>
      </c>
      <c r="G352" s="31"/>
      <c r="H352" s="31"/>
      <c r="I352" s="31"/>
      <c r="J352" s="31"/>
    </row>
    <row r="353" spans="2:10" s="32" customFormat="1" x14ac:dyDescent="0.3">
      <c r="B353" s="47"/>
      <c r="C353" s="58" t="s">
        <v>251</v>
      </c>
      <c r="D353" s="34">
        <v>11.4</v>
      </c>
      <c r="E353" s="35">
        <f t="shared" si="10"/>
        <v>1083</v>
      </c>
      <c r="F353" s="36">
        <f t="shared" si="11"/>
        <v>812.25</v>
      </c>
      <c r="G353" s="31"/>
      <c r="H353" s="31"/>
      <c r="I353" s="31"/>
      <c r="J353" s="31"/>
    </row>
    <row r="354" spans="2:10" s="32" customFormat="1" x14ac:dyDescent="0.3">
      <c r="B354" s="47"/>
      <c r="C354" s="59" t="s">
        <v>252</v>
      </c>
      <c r="D354" s="38">
        <v>15.6</v>
      </c>
      <c r="E354" s="39">
        <f t="shared" si="10"/>
        <v>1482</v>
      </c>
      <c r="F354" s="40">
        <f t="shared" si="11"/>
        <v>1111.5</v>
      </c>
      <c r="G354" s="31"/>
      <c r="H354" s="31"/>
      <c r="I354" s="31"/>
      <c r="J354" s="31"/>
    </row>
    <row r="355" spans="2:10" s="32" customFormat="1" x14ac:dyDescent="0.3">
      <c r="B355" s="47"/>
      <c r="C355" s="58" t="s">
        <v>253</v>
      </c>
      <c r="D355" s="34">
        <v>16.900000000000002</v>
      </c>
      <c r="E355" s="35">
        <f t="shared" si="10"/>
        <v>1605.5000000000002</v>
      </c>
      <c r="F355" s="36">
        <f t="shared" si="11"/>
        <v>1204.1250000000002</v>
      </c>
      <c r="G355" s="31"/>
      <c r="H355" s="31"/>
      <c r="I355" s="31"/>
      <c r="J355" s="31"/>
    </row>
    <row r="356" spans="2:10" s="32" customFormat="1" x14ac:dyDescent="0.3">
      <c r="B356" s="47"/>
      <c r="C356" s="59" t="s">
        <v>254</v>
      </c>
      <c r="D356" s="38">
        <v>16.900000000000002</v>
      </c>
      <c r="E356" s="39">
        <f t="shared" si="10"/>
        <v>1605.5000000000002</v>
      </c>
      <c r="F356" s="40">
        <f t="shared" si="11"/>
        <v>1204.1250000000002</v>
      </c>
      <c r="G356" s="31"/>
      <c r="H356" s="31"/>
      <c r="I356" s="31"/>
      <c r="J356" s="31"/>
    </row>
    <row r="357" spans="2:10" s="32" customFormat="1" x14ac:dyDescent="0.3">
      <c r="B357" s="47"/>
      <c r="C357" s="58" t="s">
        <v>255</v>
      </c>
      <c r="D357" s="34">
        <v>29.700000000000003</v>
      </c>
      <c r="E357" s="35">
        <f t="shared" si="10"/>
        <v>2821.5000000000005</v>
      </c>
      <c r="F357" s="36">
        <f t="shared" si="11"/>
        <v>2116.1250000000005</v>
      </c>
      <c r="G357" s="31"/>
      <c r="H357" s="31"/>
      <c r="I357" s="31"/>
      <c r="J357" s="31"/>
    </row>
    <row r="358" spans="2:10" s="32" customFormat="1" x14ac:dyDescent="0.3">
      <c r="B358" s="47"/>
      <c r="C358" s="59" t="s">
        <v>256</v>
      </c>
      <c r="D358" s="38">
        <v>31.5</v>
      </c>
      <c r="E358" s="39">
        <f t="shared" si="10"/>
        <v>2992.5</v>
      </c>
      <c r="F358" s="40">
        <f t="shared" si="11"/>
        <v>2244.375</v>
      </c>
      <c r="G358" s="31"/>
      <c r="H358" s="31"/>
      <c r="I358" s="31"/>
      <c r="J358" s="31"/>
    </row>
    <row r="359" spans="2:10" s="32" customFormat="1" x14ac:dyDescent="0.3">
      <c r="B359" s="47"/>
      <c r="C359" s="58" t="s">
        <v>257</v>
      </c>
      <c r="D359" s="34">
        <v>42.7</v>
      </c>
      <c r="E359" s="35">
        <f t="shared" si="10"/>
        <v>4056.5000000000005</v>
      </c>
      <c r="F359" s="36">
        <f t="shared" si="11"/>
        <v>3042.3750000000005</v>
      </c>
      <c r="G359" s="31"/>
      <c r="H359" s="31"/>
      <c r="I359" s="31"/>
      <c r="J359" s="31"/>
    </row>
    <row r="360" spans="2:10" s="32" customFormat="1" x14ac:dyDescent="0.3">
      <c r="B360" s="47"/>
      <c r="C360" s="59" t="s">
        <v>258</v>
      </c>
      <c r="D360" s="38">
        <v>64.699999999999989</v>
      </c>
      <c r="E360" s="39">
        <f t="shared" si="10"/>
        <v>6146.4999999999991</v>
      </c>
      <c r="F360" s="40">
        <f t="shared" si="11"/>
        <v>4609.8749999999991</v>
      </c>
      <c r="G360" s="31"/>
      <c r="H360" s="31"/>
      <c r="I360" s="31"/>
      <c r="J360" s="31"/>
    </row>
    <row r="361" spans="2:10" s="32" customFormat="1" x14ac:dyDescent="0.3">
      <c r="B361" s="47"/>
      <c r="C361" s="58" t="s">
        <v>259</v>
      </c>
      <c r="D361" s="34">
        <v>125.19999999999999</v>
      </c>
      <c r="E361" s="35">
        <f t="shared" si="10"/>
        <v>11893.999999999998</v>
      </c>
      <c r="F361" s="36">
        <f t="shared" si="11"/>
        <v>8920.4999999999982</v>
      </c>
      <c r="G361" s="31"/>
      <c r="H361" s="31"/>
      <c r="I361" s="31"/>
      <c r="J361" s="31"/>
    </row>
    <row r="362" spans="2:10" s="32" customFormat="1" x14ac:dyDescent="0.3">
      <c r="B362" s="47"/>
      <c r="C362" s="59" t="s">
        <v>260</v>
      </c>
      <c r="D362" s="38">
        <v>98.1</v>
      </c>
      <c r="E362" s="39">
        <f t="shared" si="10"/>
        <v>9319.5</v>
      </c>
      <c r="F362" s="40">
        <f t="shared" si="11"/>
        <v>6989.625</v>
      </c>
      <c r="G362" s="31"/>
      <c r="H362" s="31"/>
      <c r="I362" s="31"/>
      <c r="J362" s="31"/>
    </row>
    <row r="363" spans="2:10" s="32" customFormat="1" x14ac:dyDescent="0.3">
      <c r="B363" s="47"/>
      <c r="C363" s="58" t="s">
        <v>261</v>
      </c>
      <c r="D363" s="34">
        <v>144.9</v>
      </c>
      <c r="E363" s="35">
        <f t="shared" si="10"/>
        <v>13765.5</v>
      </c>
      <c r="F363" s="36">
        <f t="shared" si="11"/>
        <v>10324.125</v>
      </c>
      <c r="G363" s="31"/>
      <c r="H363" s="31"/>
      <c r="I363" s="31"/>
      <c r="J363" s="31"/>
    </row>
    <row r="364" spans="2:10" s="32" customFormat="1" x14ac:dyDescent="0.3">
      <c r="B364" s="47"/>
      <c r="C364" s="59" t="s">
        <v>262</v>
      </c>
      <c r="D364" s="38">
        <v>181.29999999999998</v>
      </c>
      <c r="E364" s="39">
        <f t="shared" si="10"/>
        <v>17223.5</v>
      </c>
      <c r="F364" s="40">
        <f t="shared" si="11"/>
        <v>12917.625</v>
      </c>
      <c r="G364" s="31"/>
      <c r="H364" s="31"/>
      <c r="I364" s="31"/>
      <c r="J364" s="31"/>
    </row>
    <row r="365" spans="2:10" s="32" customFormat="1" x14ac:dyDescent="0.3">
      <c r="B365" s="47"/>
      <c r="C365" s="58" t="s">
        <v>263</v>
      </c>
      <c r="D365" s="34">
        <v>321.70000000000005</v>
      </c>
      <c r="E365" s="35">
        <f t="shared" si="10"/>
        <v>30561.500000000004</v>
      </c>
      <c r="F365" s="36">
        <f t="shared" si="11"/>
        <v>22921.125000000004</v>
      </c>
      <c r="G365" s="31"/>
      <c r="H365" s="31"/>
      <c r="I365" s="31"/>
      <c r="J365" s="31"/>
    </row>
    <row r="366" spans="2:10" s="32" customFormat="1" x14ac:dyDescent="0.3">
      <c r="B366" s="47"/>
      <c r="C366" s="59" t="s">
        <v>264</v>
      </c>
      <c r="D366" s="38">
        <v>497.20000000000005</v>
      </c>
      <c r="E366" s="39">
        <f t="shared" si="10"/>
        <v>47234.000000000007</v>
      </c>
      <c r="F366" s="40">
        <f t="shared" si="11"/>
        <v>35425.500000000007</v>
      </c>
      <c r="G366" s="31"/>
      <c r="H366" s="31"/>
      <c r="I366" s="31"/>
      <c r="J366" s="31"/>
    </row>
    <row r="367" spans="2:10" s="32" customFormat="1" ht="19.5" thickBot="1" x14ac:dyDescent="0.35">
      <c r="B367" s="47"/>
      <c r="C367" s="70" t="s">
        <v>25</v>
      </c>
      <c r="D367" s="54">
        <v>726.30000000000007</v>
      </c>
      <c r="E367" s="55">
        <f t="shared" si="10"/>
        <v>68998.5</v>
      </c>
      <c r="F367" s="56">
        <f t="shared" si="11"/>
        <v>51748.875</v>
      </c>
      <c r="G367" s="31"/>
      <c r="H367" s="31"/>
      <c r="I367" s="31"/>
      <c r="J367" s="31"/>
    </row>
    <row r="368" spans="2:10" s="26" customFormat="1" ht="38.25" customHeight="1" thickBot="1" x14ac:dyDescent="0.35">
      <c r="B368" s="51"/>
      <c r="C368" s="92" t="s">
        <v>287</v>
      </c>
      <c r="D368" s="92"/>
      <c r="E368" s="92"/>
      <c r="F368" s="93"/>
      <c r="G368" s="25"/>
      <c r="H368" s="25"/>
      <c r="I368" s="25"/>
      <c r="J368" s="25"/>
    </row>
    <row r="369" spans="2:10" s="32" customFormat="1" ht="57" thickBot="1" x14ac:dyDescent="0.35">
      <c r="B369" s="47"/>
      <c r="C369" s="27" t="s">
        <v>33</v>
      </c>
      <c r="D369" s="28" t="s">
        <v>289</v>
      </c>
      <c r="E369" s="29" t="s">
        <v>290</v>
      </c>
      <c r="F369" s="30" t="s">
        <v>291</v>
      </c>
      <c r="G369" s="31"/>
      <c r="H369" s="31"/>
      <c r="I369" s="31"/>
      <c r="J369" s="31"/>
    </row>
    <row r="370" spans="2:10" s="32" customFormat="1" x14ac:dyDescent="0.3">
      <c r="B370" s="47"/>
      <c r="C370" s="58" t="s">
        <v>265</v>
      </c>
      <c r="D370" s="34">
        <v>61.9</v>
      </c>
      <c r="E370" s="35">
        <f>D370*$E$3</f>
        <v>5880.5</v>
      </c>
      <c r="F370" s="36">
        <f t="shared" si="11"/>
        <v>4410.375</v>
      </c>
      <c r="G370" s="31"/>
      <c r="H370" s="31"/>
      <c r="I370" s="31"/>
      <c r="J370" s="31"/>
    </row>
    <row r="371" spans="2:10" s="32" customFormat="1" x14ac:dyDescent="0.3">
      <c r="B371" s="47"/>
      <c r="C371" s="59" t="s">
        <v>266</v>
      </c>
      <c r="D371" s="38">
        <v>82.8</v>
      </c>
      <c r="E371" s="39">
        <f t="shared" si="10"/>
        <v>7866</v>
      </c>
      <c r="F371" s="40">
        <f t="shared" si="11"/>
        <v>5899.5</v>
      </c>
      <c r="G371" s="31"/>
      <c r="H371" s="31"/>
      <c r="I371" s="31"/>
      <c r="J371" s="31"/>
    </row>
    <row r="372" spans="2:10" s="32" customFormat="1" x14ac:dyDescent="0.3">
      <c r="B372" s="47"/>
      <c r="C372" s="58" t="s">
        <v>267</v>
      </c>
      <c r="D372" s="34">
        <v>82.8</v>
      </c>
      <c r="E372" s="35">
        <f t="shared" si="10"/>
        <v>7866</v>
      </c>
      <c r="F372" s="36">
        <f t="shared" si="11"/>
        <v>5899.5</v>
      </c>
      <c r="G372" s="31"/>
      <c r="H372" s="31"/>
      <c r="I372" s="31"/>
      <c r="J372" s="31"/>
    </row>
    <row r="373" spans="2:10" s="32" customFormat="1" x14ac:dyDescent="0.3">
      <c r="B373" s="47"/>
      <c r="C373" s="59" t="s">
        <v>268</v>
      </c>
      <c r="D373" s="38">
        <v>111.6</v>
      </c>
      <c r="E373" s="39">
        <f t="shared" si="10"/>
        <v>10602</v>
      </c>
      <c r="F373" s="40">
        <f t="shared" si="11"/>
        <v>7951.5</v>
      </c>
      <c r="G373" s="31"/>
      <c r="H373" s="31"/>
      <c r="I373" s="31"/>
      <c r="J373" s="31"/>
    </row>
    <row r="374" spans="2:10" s="32" customFormat="1" x14ac:dyDescent="0.3">
      <c r="B374" s="47"/>
      <c r="C374" s="58" t="s">
        <v>269</v>
      </c>
      <c r="D374" s="34">
        <v>111.6</v>
      </c>
      <c r="E374" s="35">
        <f t="shared" si="10"/>
        <v>10602</v>
      </c>
      <c r="F374" s="36">
        <f t="shared" si="11"/>
        <v>7951.5</v>
      </c>
      <c r="G374" s="31"/>
      <c r="H374" s="31"/>
      <c r="I374" s="31"/>
      <c r="J374" s="31"/>
    </row>
    <row r="375" spans="2:10" s="32" customFormat="1" x14ac:dyDescent="0.3">
      <c r="B375" s="47"/>
      <c r="C375" s="59" t="s">
        <v>270</v>
      </c>
      <c r="D375" s="38">
        <v>114.39999999999999</v>
      </c>
      <c r="E375" s="39">
        <f t="shared" si="10"/>
        <v>10868</v>
      </c>
      <c r="F375" s="40">
        <f t="shared" si="11"/>
        <v>8151</v>
      </c>
      <c r="G375" s="31"/>
      <c r="H375" s="31"/>
      <c r="I375" s="31"/>
      <c r="J375" s="31"/>
    </row>
    <row r="376" spans="2:10" s="32" customFormat="1" x14ac:dyDescent="0.3">
      <c r="B376" s="47"/>
      <c r="C376" s="58" t="s">
        <v>271</v>
      </c>
      <c r="D376" s="34">
        <v>201</v>
      </c>
      <c r="E376" s="35">
        <f t="shared" si="10"/>
        <v>19095</v>
      </c>
      <c r="F376" s="36">
        <f t="shared" si="11"/>
        <v>14321.25</v>
      </c>
      <c r="G376" s="31"/>
      <c r="H376" s="31"/>
      <c r="I376" s="31"/>
      <c r="J376" s="31"/>
    </row>
    <row r="377" spans="2:10" s="32" customFormat="1" x14ac:dyDescent="0.3">
      <c r="B377" s="47"/>
      <c r="C377" s="59" t="s">
        <v>272</v>
      </c>
      <c r="D377" s="38">
        <v>204.6</v>
      </c>
      <c r="E377" s="39">
        <f t="shared" si="10"/>
        <v>19437</v>
      </c>
      <c r="F377" s="40">
        <f t="shared" si="11"/>
        <v>14577.75</v>
      </c>
      <c r="G377" s="31"/>
      <c r="H377" s="31"/>
      <c r="I377" s="31"/>
      <c r="J377" s="31"/>
    </row>
    <row r="378" spans="2:10" s="32" customFormat="1" x14ac:dyDescent="0.3">
      <c r="B378" s="47"/>
      <c r="C378" s="58" t="s">
        <v>273</v>
      </c>
      <c r="D378" s="34">
        <v>208.29999999999998</v>
      </c>
      <c r="E378" s="35">
        <f t="shared" si="10"/>
        <v>19788.5</v>
      </c>
      <c r="F378" s="36">
        <f t="shared" si="11"/>
        <v>14841.375</v>
      </c>
      <c r="G378" s="31"/>
      <c r="H378" s="31"/>
      <c r="I378" s="31"/>
      <c r="J378" s="31"/>
    </row>
    <row r="379" spans="2:10" s="32" customFormat="1" ht="19.5" thickBot="1" x14ac:dyDescent="0.35">
      <c r="B379" s="52"/>
      <c r="C379" s="71" t="s">
        <v>274</v>
      </c>
      <c r="D379" s="72">
        <v>235.7</v>
      </c>
      <c r="E379" s="64">
        <f t="shared" si="10"/>
        <v>22391.5</v>
      </c>
      <c r="F379" s="65">
        <f t="shared" si="11"/>
        <v>16793.625</v>
      </c>
      <c r="G379" s="31"/>
      <c r="H379" s="31"/>
      <c r="I379" s="31"/>
      <c r="J379" s="31"/>
    </row>
    <row r="380" spans="2:10" s="26" customFormat="1" ht="38.25" customHeight="1" thickBot="1" x14ac:dyDescent="0.35">
      <c r="B380" s="46"/>
      <c r="C380" s="76" t="s">
        <v>384</v>
      </c>
      <c r="D380" s="77"/>
      <c r="E380" s="78"/>
      <c r="F380" s="32"/>
      <c r="G380" s="32"/>
      <c r="H380" s="32"/>
      <c r="I380" s="25"/>
      <c r="J380" s="25"/>
    </row>
    <row r="381" spans="2:10" s="32" customFormat="1" ht="38.25" thickBot="1" x14ac:dyDescent="0.35">
      <c r="B381" s="49"/>
      <c r="C381" s="27" t="s">
        <v>33</v>
      </c>
      <c r="D381" s="29" t="s">
        <v>290</v>
      </c>
      <c r="E381" s="30" t="s">
        <v>291</v>
      </c>
      <c r="I381" s="31"/>
    </row>
    <row r="382" spans="2:10" s="32" customFormat="1" x14ac:dyDescent="0.3">
      <c r="B382" s="49"/>
      <c r="C382" s="33" t="s">
        <v>26</v>
      </c>
      <c r="D382" s="35">
        <v>8914</v>
      </c>
      <c r="E382" s="36">
        <f>D382*(1-$G$3)</f>
        <v>6685.5</v>
      </c>
      <c r="I382" s="31"/>
    </row>
    <row r="383" spans="2:10" s="32" customFormat="1" x14ac:dyDescent="0.3">
      <c r="B383" s="49"/>
      <c r="C383" s="37" t="s">
        <v>275</v>
      </c>
      <c r="D383" s="39">
        <v>8914</v>
      </c>
      <c r="E383" s="40">
        <f t="shared" ref="E383:E397" si="12">D383*(1-$G$3)</f>
        <v>6685.5</v>
      </c>
      <c r="F383" s="31"/>
      <c r="G383" s="31"/>
      <c r="H383" s="31"/>
      <c r="I383" s="31"/>
    </row>
    <row r="384" spans="2:10" s="32" customFormat="1" x14ac:dyDescent="0.3">
      <c r="B384" s="49"/>
      <c r="C384" s="60" t="s">
        <v>276</v>
      </c>
      <c r="D384" s="61">
        <v>12231</v>
      </c>
      <c r="E384" s="62">
        <f t="shared" si="12"/>
        <v>9173.25</v>
      </c>
      <c r="F384" s="31"/>
      <c r="G384" s="31"/>
      <c r="H384" s="31"/>
      <c r="I384" s="31"/>
    </row>
    <row r="385" spans="2:10" s="32" customFormat="1" x14ac:dyDescent="0.3">
      <c r="B385" s="49"/>
      <c r="C385" s="37" t="s">
        <v>277</v>
      </c>
      <c r="D385" s="39">
        <v>14930</v>
      </c>
      <c r="E385" s="40">
        <f t="shared" si="12"/>
        <v>11197.5</v>
      </c>
      <c r="F385" s="31"/>
      <c r="G385" s="31"/>
      <c r="H385" s="31"/>
      <c r="I385" s="31"/>
    </row>
    <row r="386" spans="2:10" s="32" customFormat="1" x14ac:dyDescent="0.3">
      <c r="B386" s="49"/>
      <c r="C386" s="60" t="s">
        <v>278</v>
      </c>
      <c r="D386" s="61">
        <v>18223</v>
      </c>
      <c r="E386" s="62">
        <f t="shared" si="12"/>
        <v>13667.25</v>
      </c>
      <c r="F386" s="31"/>
      <c r="G386" s="31"/>
      <c r="H386" s="31"/>
      <c r="I386" s="31"/>
    </row>
    <row r="387" spans="2:10" s="32" customFormat="1" x14ac:dyDescent="0.3">
      <c r="B387" s="49"/>
      <c r="C387" s="37" t="s">
        <v>279</v>
      </c>
      <c r="D387" s="39">
        <v>32727</v>
      </c>
      <c r="E387" s="40">
        <f t="shared" si="12"/>
        <v>24545.25</v>
      </c>
      <c r="F387" s="31"/>
      <c r="G387" s="31"/>
      <c r="H387" s="31"/>
      <c r="I387" s="31"/>
    </row>
    <row r="388" spans="2:10" s="32" customFormat="1" x14ac:dyDescent="0.3">
      <c r="B388" s="49"/>
      <c r="C388" s="60" t="s">
        <v>280</v>
      </c>
      <c r="D388" s="61">
        <v>40732</v>
      </c>
      <c r="E388" s="62">
        <f t="shared" si="12"/>
        <v>30549</v>
      </c>
      <c r="F388" s="31"/>
      <c r="G388" s="31"/>
      <c r="H388" s="31"/>
      <c r="I388" s="31"/>
    </row>
    <row r="389" spans="2:10" s="32" customFormat="1" x14ac:dyDescent="0.3">
      <c r="B389" s="49"/>
      <c r="C389" s="37" t="s">
        <v>281</v>
      </c>
      <c r="D389" s="39">
        <v>87810</v>
      </c>
      <c r="E389" s="40">
        <f t="shared" si="12"/>
        <v>65857.5</v>
      </c>
      <c r="F389" s="31"/>
      <c r="G389" s="31"/>
      <c r="H389" s="31"/>
      <c r="I389" s="31"/>
    </row>
    <row r="390" spans="2:10" s="32" customFormat="1" x14ac:dyDescent="0.3">
      <c r="B390" s="49"/>
      <c r="C390" s="60" t="s">
        <v>282</v>
      </c>
      <c r="D390" s="61">
        <v>198525</v>
      </c>
      <c r="E390" s="62">
        <f t="shared" si="12"/>
        <v>148893.75</v>
      </c>
      <c r="F390" s="31"/>
      <c r="G390" s="31"/>
      <c r="H390" s="31"/>
      <c r="I390" s="31"/>
    </row>
    <row r="391" spans="2:10" s="32" customFormat="1" x14ac:dyDescent="0.3">
      <c r="B391" s="49"/>
      <c r="C391" s="37" t="s">
        <v>27</v>
      </c>
      <c r="D391" s="39">
        <v>208301</v>
      </c>
      <c r="E391" s="40">
        <f t="shared" si="12"/>
        <v>156225.75</v>
      </c>
      <c r="F391" s="31"/>
      <c r="G391" s="31"/>
      <c r="H391" s="31"/>
      <c r="I391" s="31"/>
    </row>
    <row r="392" spans="2:10" s="32" customFormat="1" x14ac:dyDescent="0.3">
      <c r="B392" s="49"/>
      <c r="C392" s="60" t="s">
        <v>283</v>
      </c>
      <c r="D392" s="61">
        <v>534636</v>
      </c>
      <c r="E392" s="62">
        <f t="shared" si="12"/>
        <v>400977</v>
      </c>
      <c r="F392" s="31"/>
      <c r="G392" s="31"/>
      <c r="H392" s="31"/>
      <c r="I392" s="31"/>
    </row>
    <row r="393" spans="2:10" s="32" customFormat="1" x14ac:dyDescent="0.3">
      <c r="B393" s="49"/>
      <c r="C393" s="37" t="s">
        <v>284</v>
      </c>
      <c r="D393" s="39">
        <v>1455624</v>
      </c>
      <c r="E393" s="40">
        <f t="shared" si="12"/>
        <v>1091718</v>
      </c>
      <c r="F393" s="31"/>
      <c r="G393" s="31"/>
      <c r="H393" s="31"/>
      <c r="I393" s="31"/>
    </row>
    <row r="394" spans="2:10" s="32" customFormat="1" x14ac:dyDescent="0.3">
      <c r="B394" s="49"/>
      <c r="C394" s="60" t="s">
        <v>28</v>
      </c>
      <c r="D394" s="61">
        <v>1448</v>
      </c>
      <c r="E394" s="62">
        <f t="shared" si="12"/>
        <v>1086</v>
      </c>
      <c r="F394" s="31"/>
      <c r="G394" s="31"/>
      <c r="H394" s="31"/>
      <c r="I394" s="31"/>
    </row>
    <row r="395" spans="2:10" s="32" customFormat="1" x14ac:dyDescent="0.3">
      <c r="B395" s="49"/>
      <c r="C395" s="37" t="s">
        <v>29</v>
      </c>
      <c r="D395" s="39">
        <v>1568</v>
      </c>
      <c r="E395" s="40">
        <f t="shared" si="12"/>
        <v>1176</v>
      </c>
      <c r="F395" s="31"/>
      <c r="G395" s="31"/>
      <c r="H395" s="31"/>
      <c r="I395" s="31"/>
    </row>
    <row r="396" spans="2:10" s="32" customFormat="1" x14ac:dyDescent="0.3">
      <c r="B396" s="49"/>
      <c r="C396" s="60" t="s">
        <v>30</v>
      </c>
      <c r="D396" s="61">
        <v>3016</v>
      </c>
      <c r="E396" s="62">
        <f t="shared" si="12"/>
        <v>2262</v>
      </c>
      <c r="F396" s="31"/>
      <c r="G396" s="31"/>
      <c r="H396" s="31"/>
      <c r="I396" s="31"/>
    </row>
    <row r="397" spans="2:10" s="32" customFormat="1" ht="19.5" thickBot="1" x14ac:dyDescent="0.35">
      <c r="B397" s="50"/>
      <c r="C397" s="63" t="s">
        <v>31</v>
      </c>
      <c r="D397" s="64">
        <v>4653</v>
      </c>
      <c r="E397" s="65">
        <f t="shared" si="12"/>
        <v>3489.75</v>
      </c>
      <c r="F397" s="31"/>
      <c r="G397" s="31"/>
      <c r="H397" s="31"/>
      <c r="I397" s="31"/>
    </row>
    <row r="398" spans="2:10" s="3" customFormat="1" x14ac:dyDescent="0.2">
      <c r="B398" s="66"/>
      <c r="C398" s="66"/>
      <c r="D398" s="67"/>
      <c r="E398" s="66"/>
      <c r="F398" s="66"/>
      <c r="G398" s="66"/>
      <c r="H398" s="66"/>
      <c r="I398" s="66"/>
      <c r="J398" s="66"/>
    </row>
    <row r="399" spans="2:10" s="3" customFormat="1" x14ac:dyDescent="0.2">
      <c r="B399" s="66"/>
      <c r="C399" s="66"/>
      <c r="D399" s="67"/>
      <c r="E399" s="66"/>
      <c r="F399" s="66"/>
      <c r="G399" s="66"/>
      <c r="H399" s="66"/>
      <c r="I399" s="66"/>
      <c r="J399" s="66"/>
    </row>
    <row r="400" spans="2:10" s="3" customFormat="1" x14ac:dyDescent="0.2">
      <c r="B400" s="66"/>
      <c r="C400" s="66"/>
      <c r="D400" s="67"/>
      <c r="E400" s="66"/>
      <c r="F400" s="66"/>
      <c r="G400" s="66"/>
      <c r="H400" s="66"/>
      <c r="I400" s="66"/>
      <c r="J400" s="66"/>
    </row>
    <row r="401" spans="2:10" s="3" customFormat="1" x14ac:dyDescent="0.2">
      <c r="B401" s="66"/>
      <c r="C401" s="66"/>
      <c r="D401" s="67"/>
      <c r="E401" s="66"/>
      <c r="F401" s="66"/>
      <c r="G401" s="66"/>
      <c r="H401" s="66"/>
      <c r="I401" s="66"/>
      <c r="J401" s="66"/>
    </row>
    <row r="402" spans="2:10" s="3" customFormat="1" x14ac:dyDescent="0.2">
      <c r="B402" s="66"/>
      <c r="C402" s="66"/>
      <c r="D402" s="67"/>
      <c r="E402" s="66"/>
      <c r="F402" s="66"/>
      <c r="G402" s="66"/>
      <c r="H402" s="66"/>
      <c r="I402" s="66"/>
      <c r="J402" s="66"/>
    </row>
    <row r="403" spans="2:10" s="3" customFormat="1" x14ac:dyDescent="0.2">
      <c r="B403" s="66"/>
      <c r="C403" s="66"/>
      <c r="D403" s="67"/>
      <c r="E403" s="66"/>
      <c r="F403" s="66"/>
      <c r="G403" s="66"/>
      <c r="H403" s="66"/>
      <c r="I403" s="66"/>
      <c r="J403" s="66"/>
    </row>
    <row r="404" spans="2:10" s="3" customFormat="1" x14ac:dyDescent="0.2">
      <c r="B404" s="66"/>
      <c r="C404" s="66"/>
      <c r="D404" s="67"/>
      <c r="E404" s="66"/>
      <c r="F404" s="66"/>
      <c r="G404" s="66"/>
      <c r="H404" s="66"/>
      <c r="I404" s="66"/>
      <c r="J404" s="66"/>
    </row>
    <row r="405" spans="2:10" s="3" customFormat="1" x14ac:dyDescent="0.2">
      <c r="B405" s="66"/>
      <c r="C405" s="66"/>
      <c r="D405" s="67"/>
      <c r="E405" s="66"/>
      <c r="F405" s="66"/>
      <c r="G405" s="66"/>
      <c r="H405" s="66"/>
      <c r="I405" s="66"/>
      <c r="J405" s="66"/>
    </row>
    <row r="406" spans="2:10" s="3" customFormat="1" x14ac:dyDescent="0.2">
      <c r="B406" s="66"/>
      <c r="C406" s="66"/>
      <c r="D406" s="67"/>
      <c r="E406" s="66"/>
      <c r="F406" s="66"/>
      <c r="G406" s="66"/>
      <c r="H406" s="66"/>
      <c r="I406" s="66"/>
      <c r="J406" s="66"/>
    </row>
    <row r="407" spans="2:10" s="3" customFormat="1" x14ac:dyDescent="0.2">
      <c r="B407" s="66"/>
      <c r="C407" s="66"/>
      <c r="D407" s="67"/>
      <c r="E407" s="66"/>
      <c r="F407" s="66"/>
      <c r="G407" s="66"/>
      <c r="H407" s="66"/>
      <c r="I407" s="66"/>
      <c r="J407" s="66"/>
    </row>
    <row r="408" spans="2:10" s="3" customFormat="1" x14ac:dyDescent="0.2">
      <c r="B408" s="66"/>
      <c r="C408" s="66"/>
      <c r="D408" s="67"/>
      <c r="E408" s="66"/>
      <c r="F408" s="66"/>
      <c r="G408" s="66"/>
      <c r="H408" s="66"/>
      <c r="I408" s="66"/>
      <c r="J408" s="66"/>
    </row>
    <row r="409" spans="2:10" s="3" customFormat="1" x14ac:dyDescent="0.2">
      <c r="B409" s="66"/>
      <c r="C409" s="66"/>
      <c r="D409" s="67"/>
      <c r="E409" s="66"/>
      <c r="F409" s="66"/>
      <c r="G409" s="66"/>
      <c r="H409" s="66"/>
      <c r="I409" s="66"/>
      <c r="J409" s="66"/>
    </row>
    <row r="410" spans="2:10" s="3" customFormat="1" x14ac:dyDescent="0.2">
      <c r="B410" s="66"/>
      <c r="C410" s="66"/>
      <c r="D410" s="67"/>
      <c r="E410" s="66"/>
      <c r="F410" s="66"/>
      <c r="G410" s="66"/>
      <c r="H410" s="66"/>
      <c r="I410" s="66"/>
      <c r="J410" s="66"/>
    </row>
    <row r="411" spans="2:10" s="3" customFormat="1" x14ac:dyDescent="0.2">
      <c r="B411" s="66"/>
      <c r="C411" s="66"/>
      <c r="D411" s="67"/>
      <c r="E411" s="66"/>
      <c r="F411" s="66"/>
      <c r="G411" s="66"/>
      <c r="H411" s="66"/>
      <c r="I411" s="66"/>
      <c r="J411" s="66"/>
    </row>
    <row r="412" spans="2:10" s="3" customFormat="1" x14ac:dyDescent="0.2">
      <c r="B412" s="66"/>
      <c r="C412" s="66"/>
      <c r="D412" s="67"/>
      <c r="E412" s="66"/>
      <c r="F412" s="66"/>
      <c r="G412" s="66"/>
      <c r="H412" s="66"/>
      <c r="I412" s="66"/>
      <c r="J412" s="66"/>
    </row>
    <row r="413" spans="2:10" s="3" customFormat="1" x14ac:dyDescent="0.2">
      <c r="B413" s="66"/>
      <c r="C413" s="66"/>
      <c r="D413" s="67"/>
      <c r="E413" s="66"/>
      <c r="F413" s="66"/>
      <c r="G413" s="66"/>
      <c r="H413" s="66"/>
      <c r="I413" s="66"/>
      <c r="J413" s="66"/>
    </row>
    <row r="414" spans="2:10" s="3" customFormat="1" x14ac:dyDescent="0.2">
      <c r="B414" s="66"/>
      <c r="C414" s="66"/>
      <c r="D414" s="67"/>
      <c r="E414" s="66"/>
      <c r="F414" s="66"/>
      <c r="G414" s="66"/>
      <c r="H414" s="66"/>
      <c r="I414" s="66"/>
      <c r="J414" s="66"/>
    </row>
    <row r="415" spans="2:10" s="3" customFormat="1" x14ac:dyDescent="0.2">
      <c r="B415" s="66"/>
      <c r="C415" s="66"/>
      <c r="D415" s="67"/>
      <c r="E415" s="66"/>
      <c r="F415" s="66"/>
      <c r="G415" s="66"/>
      <c r="H415" s="66"/>
      <c r="I415" s="66"/>
      <c r="J415" s="66"/>
    </row>
    <row r="416" spans="2:10" s="3" customFormat="1" x14ac:dyDescent="0.2">
      <c r="B416" s="66"/>
      <c r="C416" s="66"/>
      <c r="D416" s="67"/>
      <c r="E416" s="66"/>
      <c r="F416" s="66"/>
      <c r="G416" s="66"/>
      <c r="H416" s="66"/>
      <c r="I416" s="66"/>
      <c r="J416" s="66"/>
    </row>
    <row r="417" spans="2:10" s="3" customFormat="1" x14ac:dyDescent="0.2">
      <c r="B417" s="66"/>
      <c r="C417" s="66"/>
      <c r="D417" s="67"/>
      <c r="E417" s="66"/>
      <c r="F417" s="66"/>
      <c r="G417" s="66"/>
      <c r="H417" s="66"/>
      <c r="I417" s="66"/>
      <c r="J417" s="66"/>
    </row>
    <row r="418" spans="2:10" s="3" customFormat="1" x14ac:dyDescent="0.2">
      <c r="B418" s="66"/>
      <c r="C418" s="66"/>
      <c r="D418" s="67"/>
      <c r="E418" s="66"/>
      <c r="F418" s="66"/>
      <c r="G418" s="66"/>
      <c r="H418" s="66"/>
      <c r="I418" s="66"/>
      <c r="J418" s="66"/>
    </row>
    <row r="419" spans="2:10" s="3" customFormat="1" x14ac:dyDescent="0.2">
      <c r="B419" s="66"/>
      <c r="C419" s="66"/>
      <c r="D419" s="67"/>
      <c r="E419" s="66"/>
      <c r="F419" s="66"/>
      <c r="G419" s="66"/>
      <c r="H419" s="66"/>
      <c r="I419" s="66"/>
      <c r="J419" s="66"/>
    </row>
    <row r="420" spans="2:10" s="3" customFormat="1" x14ac:dyDescent="0.2">
      <c r="B420" s="66"/>
      <c r="C420" s="66"/>
      <c r="D420" s="67"/>
      <c r="E420" s="66"/>
      <c r="F420" s="66"/>
      <c r="G420" s="66"/>
      <c r="H420" s="66"/>
      <c r="I420" s="66"/>
      <c r="J420" s="66"/>
    </row>
    <row r="421" spans="2:10" s="3" customFormat="1" x14ac:dyDescent="0.2">
      <c r="B421" s="66"/>
      <c r="C421" s="66"/>
      <c r="D421" s="67"/>
      <c r="E421" s="66"/>
      <c r="F421" s="66"/>
      <c r="G421" s="66"/>
      <c r="H421" s="66"/>
      <c r="I421" s="66"/>
      <c r="J421" s="66"/>
    </row>
    <row r="422" spans="2:10" s="3" customFormat="1" x14ac:dyDescent="0.2">
      <c r="B422" s="66"/>
      <c r="C422" s="66"/>
      <c r="D422" s="67"/>
      <c r="E422" s="66"/>
      <c r="F422" s="66"/>
      <c r="G422" s="66"/>
      <c r="H422" s="66"/>
      <c r="I422" s="66"/>
      <c r="J422" s="66"/>
    </row>
    <row r="423" spans="2:10" s="3" customFormat="1" x14ac:dyDescent="0.2">
      <c r="B423" s="66"/>
      <c r="C423" s="66"/>
      <c r="D423" s="67"/>
      <c r="E423" s="66"/>
      <c r="F423" s="66"/>
      <c r="G423" s="66"/>
      <c r="H423" s="66"/>
      <c r="I423" s="66"/>
      <c r="J423" s="66"/>
    </row>
    <row r="424" spans="2:10" s="3" customFormat="1" x14ac:dyDescent="0.2">
      <c r="B424" s="66"/>
      <c r="C424" s="66"/>
      <c r="D424" s="67"/>
      <c r="E424" s="66"/>
      <c r="F424" s="66"/>
      <c r="G424" s="66"/>
      <c r="H424" s="66"/>
      <c r="I424" s="66"/>
      <c r="J424" s="66"/>
    </row>
    <row r="425" spans="2:10" s="3" customFormat="1" x14ac:dyDescent="0.2">
      <c r="B425" s="66"/>
      <c r="C425" s="66"/>
      <c r="D425" s="67"/>
      <c r="E425" s="66"/>
      <c r="F425" s="66"/>
      <c r="G425" s="66"/>
      <c r="H425" s="66"/>
      <c r="I425" s="66"/>
      <c r="J425" s="66"/>
    </row>
    <row r="426" spans="2:10" s="3" customFormat="1" x14ac:dyDescent="0.2">
      <c r="B426" s="66"/>
      <c r="C426" s="66"/>
      <c r="D426" s="67"/>
      <c r="E426" s="66"/>
      <c r="F426" s="66"/>
      <c r="G426" s="66"/>
      <c r="H426" s="66"/>
      <c r="I426" s="66"/>
      <c r="J426" s="66"/>
    </row>
    <row r="427" spans="2:10" s="3" customFormat="1" x14ac:dyDescent="0.2">
      <c r="B427" s="66"/>
      <c r="C427" s="66"/>
      <c r="D427" s="67"/>
      <c r="E427" s="66"/>
      <c r="F427" s="66"/>
      <c r="G427" s="66"/>
      <c r="H427" s="66"/>
      <c r="I427" s="66"/>
      <c r="J427" s="66"/>
    </row>
    <row r="428" spans="2:10" s="3" customFormat="1" x14ac:dyDescent="0.2">
      <c r="B428" s="66"/>
      <c r="C428" s="66"/>
      <c r="D428" s="67"/>
      <c r="E428" s="66"/>
      <c r="F428" s="66"/>
      <c r="G428" s="66"/>
      <c r="H428" s="66"/>
      <c r="I428" s="66"/>
      <c r="J428" s="66"/>
    </row>
    <row r="429" spans="2:10" s="3" customFormat="1" x14ac:dyDescent="0.2">
      <c r="B429" s="66"/>
      <c r="C429" s="66"/>
      <c r="D429" s="67"/>
      <c r="E429" s="66"/>
      <c r="F429" s="66"/>
      <c r="G429" s="66"/>
      <c r="H429" s="66"/>
      <c r="I429" s="66"/>
      <c r="J429" s="66"/>
    </row>
    <row r="430" spans="2:10" s="3" customFormat="1" x14ac:dyDescent="0.2">
      <c r="B430" s="66"/>
      <c r="C430" s="66"/>
      <c r="D430" s="67"/>
      <c r="E430" s="66"/>
      <c r="F430" s="66"/>
      <c r="G430" s="66"/>
      <c r="H430" s="66"/>
      <c r="I430" s="66"/>
      <c r="J430" s="66"/>
    </row>
    <row r="431" spans="2:10" s="3" customFormat="1" x14ac:dyDescent="0.2">
      <c r="B431" s="66"/>
      <c r="C431" s="66"/>
      <c r="D431" s="67"/>
      <c r="E431" s="66"/>
      <c r="F431" s="66"/>
      <c r="G431" s="66"/>
      <c r="H431" s="66"/>
      <c r="I431" s="66"/>
      <c r="J431" s="66"/>
    </row>
    <row r="432" spans="2:10" s="3" customFormat="1" x14ac:dyDescent="0.2">
      <c r="B432" s="66"/>
      <c r="C432" s="66"/>
      <c r="D432" s="67"/>
      <c r="E432" s="66"/>
      <c r="F432" s="66"/>
      <c r="G432" s="66"/>
      <c r="H432" s="66"/>
      <c r="I432" s="66"/>
      <c r="J432" s="66"/>
    </row>
    <row r="433" spans="2:10" s="3" customFormat="1" x14ac:dyDescent="0.2">
      <c r="B433" s="66"/>
      <c r="C433" s="66"/>
      <c r="D433" s="67"/>
      <c r="E433" s="66"/>
      <c r="F433" s="66"/>
      <c r="G433" s="66"/>
      <c r="H433" s="66"/>
      <c r="I433" s="66"/>
      <c r="J433" s="66"/>
    </row>
    <row r="434" spans="2:10" s="3" customFormat="1" x14ac:dyDescent="0.2">
      <c r="B434" s="66"/>
      <c r="C434" s="66"/>
      <c r="D434" s="67"/>
      <c r="E434" s="66"/>
      <c r="F434" s="66"/>
      <c r="G434" s="66"/>
      <c r="H434" s="66"/>
      <c r="I434" s="66"/>
      <c r="J434" s="66"/>
    </row>
    <row r="435" spans="2:10" s="3" customFormat="1" x14ac:dyDescent="0.2">
      <c r="B435" s="66"/>
      <c r="C435" s="66"/>
      <c r="D435" s="67"/>
      <c r="E435" s="66"/>
      <c r="F435" s="66"/>
      <c r="G435" s="66"/>
      <c r="H435" s="66"/>
      <c r="I435" s="66"/>
      <c r="J435" s="66"/>
    </row>
    <row r="436" spans="2:10" s="3" customFormat="1" x14ac:dyDescent="0.2">
      <c r="B436" s="66"/>
      <c r="C436" s="66"/>
      <c r="D436" s="67"/>
      <c r="E436" s="66"/>
      <c r="F436" s="66"/>
      <c r="G436" s="66"/>
      <c r="H436" s="66"/>
      <c r="I436" s="66"/>
      <c r="J436" s="66"/>
    </row>
    <row r="437" spans="2:10" s="3" customFormat="1" x14ac:dyDescent="0.2">
      <c r="B437" s="66"/>
      <c r="C437" s="66"/>
      <c r="D437" s="67"/>
      <c r="E437" s="66"/>
      <c r="F437" s="66"/>
      <c r="G437" s="66"/>
      <c r="H437" s="66"/>
      <c r="I437" s="66"/>
      <c r="J437" s="66"/>
    </row>
    <row r="438" spans="2:10" s="3" customFormat="1" x14ac:dyDescent="0.2">
      <c r="B438" s="66"/>
      <c r="C438" s="66"/>
      <c r="D438" s="67"/>
      <c r="E438" s="66"/>
      <c r="F438" s="66"/>
      <c r="G438" s="66"/>
      <c r="H438" s="66"/>
      <c r="I438" s="66"/>
      <c r="J438" s="66"/>
    </row>
    <row r="439" spans="2:10" s="3" customFormat="1" x14ac:dyDescent="0.2">
      <c r="B439" s="66"/>
      <c r="C439" s="66"/>
      <c r="D439" s="67"/>
      <c r="E439" s="66"/>
      <c r="F439" s="66"/>
      <c r="G439" s="66"/>
      <c r="H439" s="66"/>
      <c r="I439" s="66"/>
      <c r="J439" s="66"/>
    </row>
    <row r="440" spans="2:10" s="3" customFormat="1" x14ac:dyDescent="0.2">
      <c r="B440" s="66"/>
      <c r="C440" s="66"/>
      <c r="D440" s="67"/>
      <c r="E440" s="66"/>
      <c r="F440" s="66"/>
      <c r="G440" s="66"/>
      <c r="H440" s="66"/>
      <c r="I440" s="66"/>
      <c r="J440" s="66"/>
    </row>
    <row r="441" spans="2:10" s="3" customFormat="1" x14ac:dyDescent="0.2">
      <c r="B441" s="66"/>
      <c r="C441" s="66"/>
      <c r="D441" s="67"/>
      <c r="E441" s="66"/>
      <c r="F441" s="66"/>
      <c r="G441" s="66"/>
      <c r="H441" s="66"/>
      <c r="I441" s="66"/>
      <c r="J441" s="66"/>
    </row>
    <row r="442" spans="2:10" s="3" customFormat="1" x14ac:dyDescent="0.2">
      <c r="B442" s="66"/>
      <c r="C442" s="66"/>
      <c r="D442" s="67"/>
      <c r="E442" s="66"/>
      <c r="F442" s="66"/>
      <c r="G442" s="66"/>
      <c r="H442" s="66"/>
      <c r="I442" s="66"/>
      <c r="J442" s="66"/>
    </row>
    <row r="443" spans="2:10" s="3" customFormat="1" x14ac:dyDescent="0.2">
      <c r="B443" s="66"/>
      <c r="C443" s="66"/>
      <c r="D443" s="67"/>
      <c r="E443" s="66"/>
      <c r="F443" s="66"/>
      <c r="G443" s="66"/>
      <c r="H443" s="66"/>
      <c r="I443" s="66"/>
      <c r="J443" s="66"/>
    </row>
    <row r="444" spans="2:10" s="3" customFormat="1" x14ac:dyDescent="0.2">
      <c r="B444" s="66"/>
      <c r="C444" s="66"/>
      <c r="D444" s="67"/>
      <c r="E444" s="66"/>
      <c r="F444" s="66"/>
      <c r="G444" s="66"/>
      <c r="H444" s="66"/>
      <c r="I444" s="66"/>
      <c r="J444" s="66"/>
    </row>
    <row r="445" spans="2:10" s="3" customFormat="1" x14ac:dyDescent="0.2">
      <c r="B445" s="66"/>
      <c r="C445" s="66"/>
      <c r="D445" s="67"/>
      <c r="E445" s="66"/>
      <c r="F445" s="66"/>
      <c r="G445" s="66"/>
      <c r="H445" s="66"/>
      <c r="I445" s="66"/>
      <c r="J445" s="66"/>
    </row>
    <row r="446" spans="2:10" s="3" customFormat="1" x14ac:dyDescent="0.2">
      <c r="B446" s="66"/>
      <c r="C446" s="66"/>
      <c r="D446" s="67"/>
      <c r="E446" s="66"/>
      <c r="F446" s="66"/>
      <c r="G446" s="66"/>
      <c r="H446" s="66"/>
      <c r="I446" s="66"/>
      <c r="J446" s="66"/>
    </row>
    <row r="447" spans="2:10" s="3" customFormat="1" x14ac:dyDescent="0.2">
      <c r="B447" s="66"/>
      <c r="C447" s="66"/>
      <c r="D447" s="67"/>
      <c r="E447" s="66"/>
      <c r="F447" s="66"/>
      <c r="G447" s="66"/>
      <c r="H447" s="66"/>
      <c r="I447" s="66"/>
      <c r="J447" s="66"/>
    </row>
    <row r="448" spans="2:10" s="3" customFormat="1" x14ac:dyDescent="0.2">
      <c r="B448" s="66"/>
      <c r="C448" s="66"/>
      <c r="D448" s="67"/>
      <c r="E448" s="66"/>
      <c r="F448" s="66"/>
      <c r="G448" s="66"/>
      <c r="H448" s="66"/>
      <c r="I448" s="66"/>
      <c r="J448" s="66"/>
    </row>
    <row r="449" spans="2:10" s="3" customFormat="1" x14ac:dyDescent="0.2">
      <c r="B449" s="66"/>
      <c r="C449" s="66"/>
      <c r="D449" s="67"/>
      <c r="E449" s="66"/>
      <c r="F449" s="66"/>
      <c r="G449" s="66"/>
      <c r="H449" s="66"/>
      <c r="I449" s="66"/>
      <c r="J449" s="66"/>
    </row>
    <row r="450" spans="2:10" s="3" customFormat="1" x14ac:dyDescent="0.2">
      <c r="B450" s="66"/>
      <c r="C450" s="66"/>
      <c r="D450" s="67"/>
      <c r="E450" s="66"/>
      <c r="F450" s="66"/>
      <c r="G450" s="66"/>
      <c r="H450" s="66"/>
      <c r="I450" s="66"/>
      <c r="J450" s="66"/>
    </row>
    <row r="451" spans="2:10" s="3" customFormat="1" x14ac:dyDescent="0.2">
      <c r="B451" s="66"/>
      <c r="C451" s="66"/>
      <c r="D451" s="67"/>
      <c r="E451" s="66"/>
      <c r="F451" s="66"/>
      <c r="G451" s="66"/>
      <c r="H451" s="66"/>
      <c r="I451" s="66"/>
      <c r="J451" s="66"/>
    </row>
    <row r="452" spans="2:10" s="3" customFormat="1" x14ac:dyDescent="0.2">
      <c r="B452" s="66"/>
      <c r="C452" s="66"/>
      <c r="D452" s="67"/>
      <c r="E452" s="66"/>
      <c r="F452" s="66"/>
      <c r="G452" s="66"/>
      <c r="H452" s="66"/>
      <c r="I452" s="66"/>
      <c r="J452" s="66"/>
    </row>
    <row r="453" spans="2:10" s="3" customFormat="1" x14ac:dyDescent="0.2">
      <c r="B453" s="66"/>
      <c r="C453" s="66"/>
      <c r="D453" s="67"/>
      <c r="E453" s="66"/>
      <c r="F453" s="66"/>
      <c r="G453" s="66"/>
      <c r="H453" s="66"/>
      <c r="I453" s="66"/>
      <c r="J453" s="66"/>
    </row>
    <row r="454" spans="2:10" s="3" customFormat="1" x14ac:dyDescent="0.2">
      <c r="B454" s="66"/>
      <c r="C454" s="66"/>
      <c r="D454" s="67"/>
      <c r="E454" s="66"/>
      <c r="F454" s="66"/>
      <c r="G454" s="66"/>
      <c r="H454" s="66"/>
      <c r="I454" s="66"/>
      <c r="J454" s="66"/>
    </row>
    <row r="455" spans="2:10" s="3" customFormat="1" x14ac:dyDescent="0.2">
      <c r="B455" s="66"/>
      <c r="C455" s="66"/>
      <c r="D455" s="67"/>
      <c r="E455" s="66"/>
      <c r="F455" s="66"/>
      <c r="G455" s="66"/>
      <c r="H455" s="66"/>
      <c r="I455" s="66"/>
      <c r="J455" s="66"/>
    </row>
    <row r="456" spans="2:10" s="3" customFormat="1" x14ac:dyDescent="0.2">
      <c r="B456" s="66"/>
      <c r="C456" s="66"/>
      <c r="D456" s="67"/>
      <c r="E456" s="66"/>
      <c r="F456" s="66"/>
      <c r="G456" s="66"/>
      <c r="H456" s="66"/>
      <c r="I456" s="66"/>
      <c r="J456" s="66"/>
    </row>
    <row r="457" spans="2:10" s="3" customFormat="1" x14ac:dyDescent="0.2">
      <c r="B457" s="66"/>
      <c r="C457" s="66"/>
      <c r="D457" s="67"/>
      <c r="E457" s="66"/>
      <c r="F457" s="66"/>
      <c r="G457" s="66"/>
      <c r="H457" s="66"/>
      <c r="I457" s="66"/>
      <c r="J457" s="66"/>
    </row>
    <row r="458" spans="2:10" s="3" customFormat="1" x14ac:dyDescent="0.2">
      <c r="B458" s="66"/>
      <c r="C458" s="66"/>
      <c r="D458" s="67"/>
      <c r="E458" s="66"/>
      <c r="F458" s="66"/>
      <c r="G458" s="66"/>
      <c r="H458" s="66"/>
      <c r="I458" s="66"/>
      <c r="J458" s="66"/>
    </row>
    <row r="459" spans="2:10" s="3" customFormat="1" x14ac:dyDescent="0.2">
      <c r="B459" s="66"/>
      <c r="C459" s="66"/>
      <c r="D459" s="67"/>
      <c r="E459" s="66"/>
      <c r="F459" s="66"/>
      <c r="G459" s="66"/>
      <c r="H459" s="66"/>
      <c r="I459" s="66"/>
      <c r="J459" s="66"/>
    </row>
    <row r="460" spans="2:10" s="3" customFormat="1" x14ac:dyDescent="0.2">
      <c r="B460" s="66"/>
      <c r="C460" s="66"/>
      <c r="D460" s="67"/>
      <c r="E460" s="66"/>
      <c r="F460" s="66"/>
      <c r="G460" s="66"/>
      <c r="H460" s="66"/>
      <c r="I460" s="66"/>
      <c r="J460" s="66"/>
    </row>
    <row r="461" spans="2:10" s="3" customFormat="1" x14ac:dyDescent="0.2">
      <c r="B461" s="66"/>
      <c r="C461" s="66"/>
      <c r="D461" s="67"/>
      <c r="E461" s="66"/>
      <c r="F461" s="66"/>
      <c r="G461" s="66"/>
      <c r="H461" s="66"/>
      <c r="I461" s="66"/>
      <c r="J461" s="66"/>
    </row>
    <row r="462" spans="2:10" s="3" customFormat="1" x14ac:dyDescent="0.2">
      <c r="B462" s="66"/>
      <c r="C462" s="66"/>
      <c r="D462" s="67"/>
      <c r="E462" s="66"/>
      <c r="F462" s="66"/>
      <c r="G462" s="66"/>
      <c r="H462" s="66"/>
      <c r="I462" s="66"/>
      <c r="J462" s="66"/>
    </row>
    <row r="463" spans="2:10" s="3" customFormat="1" x14ac:dyDescent="0.2">
      <c r="B463" s="66"/>
      <c r="C463" s="66"/>
      <c r="D463" s="67"/>
      <c r="E463" s="66"/>
      <c r="F463" s="66"/>
      <c r="G463" s="66"/>
      <c r="H463" s="66"/>
      <c r="I463" s="66"/>
      <c r="J463" s="66"/>
    </row>
    <row r="464" spans="2:10" s="3" customFormat="1" x14ac:dyDescent="0.2">
      <c r="B464" s="66"/>
      <c r="C464" s="66"/>
      <c r="D464" s="67"/>
      <c r="E464" s="66"/>
      <c r="F464" s="66"/>
      <c r="G464" s="66"/>
      <c r="H464" s="66"/>
      <c r="I464" s="66"/>
      <c r="J464" s="66"/>
    </row>
    <row r="465" spans="2:10" s="3" customFormat="1" x14ac:dyDescent="0.2">
      <c r="B465" s="66"/>
      <c r="C465" s="66"/>
      <c r="D465" s="67"/>
      <c r="E465" s="66"/>
      <c r="F465" s="66"/>
      <c r="G465" s="66"/>
      <c r="H465" s="66"/>
      <c r="I465" s="66"/>
      <c r="J465" s="66"/>
    </row>
    <row r="466" spans="2:10" s="3" customFormat="1" x14ac:dyDescent="0.2">
      <c r="B466" s="66"/>
      <c r="C466" s="66"/>
      <c r="D466" s="67"/>
      <c r="E466" s="66"/>
      <c r="F466" s="66"/>
      <c r="G466" s="66"/>
      <c r="H466" s="66"/>
      <c r="I466" s="66"/>
      <c r="J466" s="66"/>
    </row>
    <row r="467" spans="2:10" s="3" customFormat="1" x14ac:dyDescent="0.2">
      <c r="B467" s="66"/>
      <c r="C467" s="66"/>
      <c r="D467" s="67"/>
      <c r="E467" s="66"/>
      <c r="F467" s="66"/>
      <c r="G467" s="66"/>
      <c r="H467" s="66"/>
      <c r="I467" s="66"/>
      <c r="J467" s="66"/>
    </row>
    <row r="468" spans="2:10" s="3" customFormat="1" x14ac:dyDescent="0.2">
      <c r="B468" s="66"/>
      <c r="C468" s="66"/>
      <c r="D468" s="67"/>
      <c r="E468" s="66"/>
      <c r="F468" s="66"/>
      <c r="G468" s="66"/>
      <c r="H468" s="66"/>
      <c r="I468" s="66"/>
      <c r="J468" s="66"/>
    </row>
    <row r="469" spans="2:10" s="3" customFormat="1" x14ac:dyDescent="0.2">
      <c r="B469" s="66"/>
      <c r="C469" s="66"/>
      <c r="D469" s="67"/>
      <c r="E469" s="66"/>
      <c r="F469" s="66"/>
      <c r="G469" s="66"/>
      <c r="H469" s="66"/>
      <c r="I469" s="66"/>
      <c r="J469" s="66"/>
    </row>
    <row r="470" spans="2:10" s="3" customFormat="1" x14ac:dyDescent="0.2">
      <c r="B470" s="66"/>
      <c r="C470" s="66"/>
      <c r="D470" s="67"/>
      <c r="E470" s="66"/>
      <c r="F470" s="66"/>
      <c r="G470" s="66"/>
      <c r="H470" s="66"/>
      <c r="I470" s="66"/>
      <c r="J470" s="66"/>
    </row>
    <row r="471" spans="2:10" s="3" customFormat="1" x14ac:dyDescent="0.2">
      <c r="B471" s="66"/>
      <c r="C471" s="66"/>
      <c r="D471" s="67"/>
      <c r="E471" s="66"/>
      <c r="F471" s="66"/>
      <c r="G471" s="66"/>
      <c r="H471" s="66"/>
      <c r="I471" s="66"/>
      <c r="J471" s="66"/>
    </row>
    <row r="472" spans="2:10" s="3" customFormat="1" x14ac:dyDescent="0.2">
      <c r="B472" s="66"/>
      <c r="C472" s="66"/>
      <c r="D472" s="67"/>
      <c r="E472" s="66"/>
      <c r="F472" s="66"/>
      <c r="G472" s="66"/>
      <c r="H472" s="66"/>
      <c r="I472" s="66"/>
      <c r="J472" s="66"/>
    </row>
    <row r="473" spans="2:10" s="3" customFormat="1" x14ac:dyDescent="0.2">
      <c r="B473" s="66"/>
      <c r="C473" s="66"/>
      <c r="D473" s="67"/>
      <c r="E473" s="66"/>
      <c r="F473" s="66"/>
      <c r="G473" s="66"/>
      <c r="H473" s="66"/>
      <c r="I473" s="66"/>
      <c r="J473" s="66"/>
    </row>
    <row r="474" spans="2:10" s="3" customFormat="1" x14ac:dyDescent="0.2">
      <c r="B474" s="66"/>
      <c r="C474" s="66"/>
      <c r="D474" s="67"/>
      <c r="E474" s="66"/>
      <c r="F474" s="66"/>
      <c r="G474" s="66"/>
      <c r="H474" s="66"/>
      <c r="I474" s="66"/>
      <c r="J474" s="66"/>
    </row>
    <row r="475" spans="2:10" s="3" customFormat="1" x14ac:dyDescent="0.2">
      <c r="B475" s="66"/>
      <c r="C475" s="66"/>
      <c r="D475" s="67"/>
      <c r="E475" s="66"/>
      <c r="F475" s="66"/>
      <c r="G475" s="66"/>
      <c r="H475" s="66"/>
      <c r="I475" s="66"/>
      <c r="J475" s="66"/>
    </row>
    <row r="476" spans="2:10" s="3" customFormat="1" x14ac:dyDescent="0.2">
      <c r="B476" s="66"/>
      <c r="C476" s="66"/>
      <c r="D476" s="67"/>
      <c r="E476" s="66"/>
      <c r="F476" s="66"/>
      <c r="G476" s="66"/>
      <c r="H476" s="66"/>
      <c r="I476" s="66"/>
      <c r="J476" s="66"/>
    </row>
    <row r="477" spans="2:10" s="3" customFormat="1" x14ac:dyDescent="0.2">
      <c r="B477" s="66"/>
      <c r="C477" s="66"/>
      <c r="D477" s="67"/>
      <c r="E477" s="66"/>
      <c r="F477" s="66"/>
      <c r="G477" s="66"/>
      <c r="H477" s="66"/>
      <c r="I477" s="66"/>
      <c r="J477" s="66"/>
    </row>
    <row r="478" spans="2:10" s="3" customFormat="1" x14ac:dyDescent="0.2">
      <c r="B478" s="66"/>
      <c r="C478" s="66"/>
      <c r="D478" s="67"/>
      <c r="E478" s="66"/>
      <c r="F478" s="66"/>
      <c r="G478" s="66"/>
      <c r="H478" s="66"/>
      <c r="I478" s="66"/>
      <c r="J478" s="66"/>
    </row>
    <row r="479" spans="2:10" s="3" customFormat="1" x14ac:dyDescent="0.2">
      <c r="B479" s="66"/>
      <c r="C479" s="66"/>
      <c r="D479" s="67"/>
      <c r="E479" s="66"/>
      <c r="F479" s="66"/>
      <c r="G479" s="66"/>
      <c r="H479" s="66"/>
      <c r="I479" s="66"/>
      <c r="J479" s="66"/>
    </row>
    <row r="480" spans="2:10" s="3" customFormat="1" x14ac:dyDescent="0.2">
      <c r="B480" s="66"/>
      <c r="C480" s="66"/>
      <c r="D480" s="67"/>
      <c r="E480" s="66"/>
      <c r="F480" s="66"/>
      <c r="G480" s="66"/>
      <c r="H480" s="66"/>
      <c r="I480" s="66"/>
      <c r="J480" s="66"/>
    </row>
    <row r="481" spans="2:10" s="3" customFormat="1" x14ac:dyDescent="0.2">
      <c r="B481" s="66"/>
      <c r="C481" s="66"/>
      <c r="D481" s="67"/>
      <c r="E481" s="66"/>
      <c r="F481" s="66"/>
      <c r="G481" s="66"/>
      <c r="H481" s="66"/>
      <c r="I481" s="66"/>
      <c r="J481" s="66"/>
    </row>
    <row r="482" spans="2:10" s="3" customFormat="1" x14ac:dyDescent="0.2">
      <c r="B482" s="66"/>
      <c r="C482" s="66"/>
      <c r="D482" s="67"/>
      <c r="E482" s="66"/>
      <c r="F482" s="66"/>
      <c r="G482" s="66"/>
      <c r="H482" s="66"/>
      <c r="I482" s="66"/>
      <c r="J482" s="66"/>
    </row>
    <row r="483" spans="2:10" s="3" customFormat="1" x14ac:dyDescent="0.2">
      <c r="B483" s="66"/>
      <c r="C483" s="66"/>
      <c r="D483" s="67"/>
      <c r="E483" s="66"/>
      <c r="F483" s="66"/>
      <c r="G483" s="66"/>
      <c r="H483" s="66"/>
      <c r="I483" s="66"/>
      <c r="J483" s="66"/>
    </row>
    <row r="484" spans="2:10" s="3" customFormat="1" x14ac:dyDescent="0.2">
      <c r="B484" s="66"/>
      <c r="C484" s="66"/>
      <c r="D484" s="67"/>
      <c r="E484" s="66"/>
      <c r="F484" s="66"/>
      <c r="G484" s="66"/>
      <c r="H484" s="66"/>
      <c r="I484" s="66"/>
      <c r="J484" s="66"/>
    </row>
    <row r="485" spans="2:10" s="3" customFormat="1" x14ac:dyDescent="0.2">
      <c r="B485" s="66"/>
      <c r="C485" s="66"/>
      <c r="D485" s="67"/>
      <c r="E485" s="66"/>
      <c r="F485" s="66"/>
      <c r="G485" s="66"/>
      <c r="H485" s="66"/>
      <c r="I485" s="66"/>
      <c r="J485" s="66"/>
    </row>
    <row r="486" spans="2:10" s="3" customFormat="1" x14ac:dyDescent="0.2">
      <c r="B486" s="66"/>
      <c r="C486" s="66"/>
      <c r="D486" s="67"/>
      <c r="E486" s="66"/>
      <c r="F486" s="66"/>
      <c r="G486" s="66"/>
      <c r="H486" s="66"/>
      <c r="I486" s="66"/>
      <c r="J486" s="66"/>
    </row>
    <row r="487" spans="2:10" s="3" customFormat="1" x14ac:dyDescent="0.2">
      <c r="B487" s="66"/>
      <c r="C487" s="66"/>
      <c r="D487" s="67"/>
      <c r="E487" s="66"/>
      <c r="F487" s="66"/>
      <c r="G487" s="66"/>
      <c r="H487" s="66"/>
      <c r="I487" s="66"/>
      <c r="J487" s="66"/>
    </row>
    <row r="488" spans="2:10" s="3" customFormat="1" x14ac:dyDescent="0.2">
      <c r="B488" s="66"/>
      <c r="C488" s="66"/>
      <c r="D488" s="67"/>
      <c r="E488" s="66"/>
      <c r="F488" s="66"/>
      <c r="G488" s="66"/>
      <c r="H488" s="66"/>
      <c r="I488" s="66"/>
      <c r="J488" s="66"/>
    </row>
    <row r="489" spans="2:10" s="3" customFormat="1" x14ac:dyDescent="0.2">
      <c r="B489" s="66"/>
      <c r="C489" s="66"/>
      <c r="D489" s="67"/>
      <c r="E489" s="66"/>
      <c r="F489" s="66"/>
      <c r="G489" s="66"/>
      <c r="H489" s="66"/>
      <c r="I489" s="66"/>
      <c r="J489" s="66"/>
    </row>
    <row r="490" spans="2:10" s="3" customFormat="1" x14ac:dyDescent="0.2">
      <c r="B490" s="66"/>
      <c r="C490" s="66"/>
      <c r="D490" s="67"/>
      <c r="E490" s="66"/>
      <c r="F490" s="66"/>
      <c r="G490" s="66"/>
      <c r="H490" s="66"/>
      <c r="I490" s="66"/>
      <c r="J490" s="66"/>
    </row>
    <row r="491" spans="2:10" s="3" customFormat="1" x14ac:dyDescent="0.2">
      <c r="B491" s="66"/>
      <c r="C491" s="66"/>
      <c r="D491" s="67"/>
      <c r="E491" s="66"/>
      <c r="F491" s="66"/>
      <c r="G491" s="66"/>
      <c r="H491" s="66"/>
      <c r="I491" s="66"/>
      <c r="J491" s="66"/>
    </row>
    <row r="492" spans="2:10" s="3" customFormat="1" x14ac:dyDescent="0.2">
      <c r="B492" s="66"/>
      <c r="C492" s="66"/>
      <c r="D492" s="67"/>
      <c r="E492" s="66"/>
      <c r="F492" s="66"/>
      <c r="G492" s="66"/>
      <c r="H492" s="66"/>
      <c r="I492" s="66"/>
      <c r="J492" s="66"/>
    </row>
    <row r="493" spans="2:10" s="3" customFormat="1" x14ac:dyDescent="0.2">
      <c r="B493" s="66"/>
      <c r="C493" s="66"/>
      <c r="D493" s="67"/>
      <c r="E493" s="66"/>
      <c r="F493" s="66"/>
      <c r="G493" s="66"/>
      <c r="H493" s="66"/>
      <c r="I493" s="66"/>
      <c r="J493" s="66"/>
    </row>
    <row r="494" spans="2:10" s="3" customFormat="1" x14ac:dyDescent="0.2">
      <c r="B494" s="66"/>
      <c r="C494" s="66"/>
      <c r="D494" s="67"/>
      <c r="E494" s="66"/>
      <c r="F494" s="66"/>
      <c r="G494" s="66"/>
      <c r="H494" s="66"/>
      <c r="I494" s="66"/>
      <c r="J494" s="66"/>
    </row>
    <row r="495" spans="2:10" s="3" customFormat="1" x14ac:dyDescent="0.2">
      <c r="B495" s="66"/>
      <c r="C495" s="66"/>
      <c r="D495" s="67"/>
      <c r="E495" s="66"/>
      <c r="F495" s="66"/>
      <c r="G495" s="66"/>
      <c r="H495" s="66"/>
      <c r="I495" s="66"/>
      <c r="J495" s="66"/>
    </row>
    <row r="496" spans="2:10" s="3" customFormat="1" x14ac:dyDescent="0.2">
      <c r="B496" s="66"/>
      <c r="C496" s="66"/>
      <c r="D496" s="67"/>
      <c r="E496" s="66"/>
      <c r="F496" s="66"/>
      <c r="G496" s="66"/>
      <c r="H496" s="66"/>
      <c r="I496" s="66"/>
      <c r="J496" s="66"/>
    </row>
    <row r="497" spans="2:11" s="3" customFormat="1" x14ac:dyDescent="0.2">
      <c r="B497" s="66"/>
      <c r="C497" s="66"/>
      <c r="D497" s="67"/>
      <c r="E497" s="66"/>
      <c r="F497" s="66"/>
      <c r="G497" s="66"/>
      <c r="H497" s="66"/>
      <c r="I497" s="66"/>
      <c r="J497" s="66"/>
    </row>
    <row r="498" spans="2:11" s="3" customFormat="1" x14ac:dyDescent="0.2">
      <c r="B498" s="66"/>
      <c r="C498" s="66"/>
      <c r="D498" s="67"/>
      <c r="E498" s="66"/>
      <c r="F498" s="66"/>
      <c r="G498" s="66"/>
      <c r="H498" s="66"/>
      <c r="I498" s="66"/>
      <c r="J498" s="66"/>
    </row>
    <row r="499" spans="2:11" s="3" customFormat="1" x14ac:dyDescent="0.2">
      <c r="B499" s="66"/>
      <c r="C499" s="66"/>
      <c r="D499" s="67"/>
      <c r="E499" s="66"/>
      <c r="F499" s="66"/>
      <c r="G499" s="66"/>
      <c r="H499" s="66"/>
      <c r="I499" s="66"/>
      <c r="J499" s="66"/>
      <c r="K499" s="66"/>
    </row>
    <row r="500" spans="2:11" s="3" customFormat="1" x14ac:dyDescent="0.2">
      <c r="B500" s="66"/>
      <c r="C500" s="66"/>
      <c r="D500" s="67"/>
      <c r="E500" s="66"/>
      <c r="F500" s="66"/>
      <c r="G500" s="66"/>
      <c r="H500" s="66"/>
      <c r="I500" s="66"/>
      <c r="J500" s="66"/>
      <c r="K500" s="66"/>
    </row>
    <row r="501" spans="2:11" s="3" customFormat="1" x14ac:dyDescent="0.2">
      <c r="B501" s="66"/>
      <c r="C501" s="66"/>
      <c r="D501" s="67"/>
      <c r="E501" s="66"/>
      <c r="F501" s="66"/>
      <c r="G501" s="66"/>
      <c r="H501" s="66"/>
      <c r="I501" s="66"/>
      <c r="J501" s="66"/>
      <c r="K501" s="66"/>
    </row>
    <row r="502" spans="2:11" s="3" customFormat="1" x14ac:dyDescent="0.2">
      <c r="B502" s="66"/>
      <c r="C502" s="66"/>
      <c r="D502" s="67"/>
      <c r="E502" s="66"/>
      <c r="F502" s="66"/>
      <c r="G502" s="66"/>
      <c r="H502" s="66"/>
      <c r="I502" s="66"/>
      <c r="J502" s="66"/>
      <c r="K502" s="66"/>
    </row>
    <row r="503" spans="2:11" s="3" customFormat="1" x14ac:dyDescent="0.2">
      <c r="B503" s="66"/>
      <c r="C503" s="66"/>
      <c r="D503" s="67"/>
      <c r="E503" s="66"/>
      <c r="F503" s="66"/>
      <c r="G503" s="66"/>
      <c r="H503" s="66"/>
      <c r="I503" s="66"/>
      <c r="J503" s="66"/>
      <c r="K503" s="66"/>
    </row>
    <row r="504" spans="2:11" s="3" customFormat="1" x14ac:dyDescent="0.2">
      <c r="B504" s="66"/>
      <c r="C504" s="66"/>
      <c r="D504" s="67"/>
      <c r="E504" s="66"/>
      <c r="F504" s="66"/>
      <c r="G504" s="66"/>
      <c r="H504" s="66"/>
      <c r="I504" s="66"/>
      <c r="J504" s="66"/>
      <c r="K504" s="66"/>
    </row>
    <row r="505" spans="2:11" s="3" customFormat="1" x14ac:dyDescent="0.2">
      <c r="B505" s="66"/>
      <c r="C505" s="66"/>
      <c r="D505" s="67"/>
      <c r="E505" s="66"/>
      <c r="F505" s="66"/>
      <c r="G505" s="66"/>
      <c r="H505" s="66"/>
      <c r="I505" s="66"/>
      <c r="J505" s="66"/>
      <c r="K505" s="66"/>
    </row>
    <row r="506" spans="2:11" s="3" customFormat="1" x14ac:dyDescent="0.2">
      <c r="B506" s="66"/>
      <c r="C506" s="66"/>
      <c r="D506" s="67"/>
      <c r="E506" s="66"/>
      <c r="F506" s="66"/>
      <c r="G506" s="66"/>
      <c r="H506" s="66"/>
      <c r="I506" s="66"/>
      <c r="J506" s="66"/>
      <c r="K506" s="66"/>
    </row>
    <row r="507" spans="2:11" s="3" customFormat="1" x14ac:dyDescent="0.2">
      <c r="B507" s="66"/>
      <c r="C507" s="66"/>
      <c r="D507" s="67"/>
      <c r="E507" s="66"/>
      <c r="F507" s="66"/>
      <c r="G507" s="66"/>
      <c r="H507" s="66"/>
      <c r="I507" s="66"/>
      <c r="J507" s="66"/>
      <c r="K507" s="66"/>
    </row>
    <row r="508" spans="2:11" s="3" customFormat="1" x14ac:dyDescent="0.2">
      <c r="B508" s="66"/>
      <c r="C508" s="66"/>
      <c r="D508" s="67"/>
      <c r="E508" s="66"/>
      <c r="F508" s="66"/>
      <c r="G508" s="66"/>
      <c r="H508" s="66"/>
      <c r="I508" s="66"/>
      <c r="J508" s="66"/>
      <c r="K508" s="66"/>
    </row>
    <row r="509" spans="2:11" s="3" customFormat="1" x14ac:dyDescent="0.2">
      <c r="B509" s="66"/>
      <c r="C509" s="66"/>
      <c r="D509" s="67"/>
      <c r="E509" s="66"/>
      <c r="F509" s="66"/>
      <c r="G509" s="66"/>
      <c r="H509" s="66"/>
      <c r="I509" s="66"/>
      <c r="J509" s="66"/>
      <c r="K509" s="66"/>
    </row>
    <row r="510" spans="2:11" s="3" customFormat="1" x14ac:dyDescent="0.2">
      <c r="B510" s="66"/>
      <c r="C510" s="66"/>
      <c r="D510" s="67"/>
      <c r="E510" s="66"/>
      <c r="F510" s="66"/>
      <c r="G510" s="66"/>
      <c r="H510" s="66"/>
      <c r="I510" s="66"/>
      <c r="J510" s="66"/>
      <c r="K510" s="66"/>
    </row>
    <row r="511" spans="2:11" s="3" customFormat="1" x14ac:dyDescent="0.2">
      <c r="D511" s="20"/>
    </row>
    <row r="512" spans="2:11" s="3" customFormat="1" x14ac:dyDescent="0.2">
      <c r="D512" s="20"/>
    </row>
    <row r="513" spans="4:4" s="3" customFormat="1" x14ac:dyDescent="0.2">
      <c r="D513" s="20"/>
    </row>
    <row r="514" spans="4:4" s="3" customFormat="1" x14ac:dyDescent="0.2">
      <c r="D514" s="20"/>
    </row>
    <row r="515" spans="4:4" s="3" customFormat="1" x14ac:dyDescent="0.2">
      <c r="D515" s="20"/>
    </row>
    <row r="516" spans="4:4" s="3" customFormat="1" x14ac:dyDescent="0.2">
      <c r="D516" s="20"/>
    </row>
    <row r="517" spans="4:4" s="3" customFormat="1" x14ac:dyDescent="0.2">
      <c r="D517" s="20"/>
    </row>
    <row r="518" spans="4:4" s="3" customFormat="1" x14ac:dyDescent="0.2">
      <c r="D518" s="20"/>
    </row>
    <row r="519" spans="4:4" s="3" customFormat="1" x14ac:dyDescent="0.2">
      <c r="D519" s="20"/>
    </row>
    <row r="520" spans="4:4" s="3" customFormat="1" x14ac:dyDescent="0.2">
      <c r="D520" s="20"/>
    </row>
    <row r="521" spans="4:4" s="3" customFormat="1" x14ac:dyDescent="0.2">
      <c r="D521" s="20"/>
    </row>
    <row r="522" spans="4:4" s="3" customFormat="1" x14ac:dyDescent="0.2">
      <c r="D522" s="20"/>
    </row>
    <row r="523" spans="4:4" s="3" customFormat="1" x14ac:dyDescent="0.2">
      <c r="D523" s="20"/>
    </row>
    <row r="524" spans="4:4" s="3" customFormat="1" x14ac:dyDescent="0.2">
      <c r="D524" s="20"/>
    </row>
    <row r="525" spans="4:4" s="3" customFormat="1" x14ac:dyDescent="0.2">
      <c r="D525" s="20"/>
    </row>
    <row r="526" spans="4:4" s="3" customFormat="1" x14ac:dyDescent="0.2">
      <c r="D526" s="20"/>
    </row>
    <row r="527" spans="4:4" s="3" customFormat="1" x14ac:dyDescent="0.2">
      <c r="D527" s="20"/>
    </row>
    <row r="528" spans="4:4" s="3" customFormat="1" x14ac:dyDescent="0.2">
      <c r="D528" s="20"/>
    </row>
    <row r="529" spans="4:4" s="3" customFormat="1" x14ac:dyDescent="0.2">
      <c r="D529" s="20"/>
    </row>
    <row r="530" spans="4:4" s="3" customFormat="1" x14ac:dyDescent="0.2">
      <c r="D530" s="20"/>
    </row>
    <row r="531" spans="4:4" s="3" customFormat="1" x14ac:dyDescent="0.2">
      <c r="D531" s="20"/>
    </row>
    <row r="532" spans="4:4" s="3" customFormat="1" x14ac:dyDescent="0.2">
      <c r="D532" s="20"/>
    </row>
    <row r="533" spans="4:4" s="3" customFormat="1" x14ac:dyDescent="0.2">
      <c r="D533" s="20"/>
    </row>
    <row r="534" spans="4:4" s="3" customFormat="1" x14ac:dyDescent="0.2">
      <c r="D534" s="20"/>
    </row>
    <row r="535" spans="4:4" s="3" customFormat="1" x14ac:dyDescent="0.2">
      <c r="D535" s="20"/>
    </row>
    <row r="536" spans="4:4" s="3" customFormat="1" x14ac:dyDescent="0.2">
      <c r="D536" s="20"/>
    </row>
    <row r="537" spans="4:4" s="3" customFormat="1" x14ac:dyDescent="0.2">
      <c r="D537" s="20"/>
    </row>
    <row r="538" spans="4:4" s="3" customFormat="1" x14ac:dyDescent="0.2">
      <c r="D538" s="20"/>
    </row>
    <row r="539" spans="4:4" s="3" customFormat="1" x14ac:dyDescent="0.2">
      <c r="D539" s="20"/>
    </row>
    <row r="540" spans="4:4" s="3" customFormat="1" x14ac:dyDescent="0.2">
      <c r="D540" s="20"/>
    </row>
    <row r="541" spans="4:4" s="3" customFormat="1" x14ac:dyDescent="0.2">
      <c r="D541" s="20"/>
    </row>
    <row r="542" spans="4:4" s="3" customFormat="1" x14ac:dyDescent="0.2">
      <c r="D542" s="20"/>
    </row>
    <row r="543" spans="4:4" s="3" customFormat="1" x14ac:dyDescent="0.2">
      <c r="D543" s="20"/>
    </row>
    <row r="544" spans="4:4" s="3" customFormat="1" x14ac:dyDescent="0.2">
      <c r="D544" s="20"/>
    </row>
    <row r="545" spans="4:4" s="3" customFormat="1" x14ac:dyDescent="0.2">
      <c r="D545" s="20"/>
    </row>
    <row r="546" spans="4:4" s="3" customFormat="1" x14ac:dyDescent="0.2">
      <c r="D546" s="20"/>
    </row>
    <row r="547" spans="4:4" s="3" customFormat="1" x14ac:dyDescent="0.2">
      <c r="D547" s="20"/>
    </row>
    <row r="548" spans="4:4" s="3" customFormat="1" x14ac:dyDescent="0.2">
      <c r="D548" s="20"/>
    </row>
    <row r="549" spans="4:4" s="3" customFormat="1" x14ac:dyDescent="0.2">
      <c r="D549" s="20"/>
    </row>
    <row r="550" spans="4:4" s="3" customFormat="1" x14ac:dyDescent="0.2">
      <c r="D550" s="20"/>
    </row>
    <row r="551" spans="4:4" s="3" customFormat="1" x14ac:dyDescent="0.2">
      <c r="D551" s="20"/>
    </row>
    <row r="552" spans="4:4" s="3" customFormat="1" x14ac:dyDescent="0.2">
      <c r="D552" s="20"/>
    </row>
    <row r="553" spans="4:4" s="3" customFormat="1" x14ac:dyDescent="0.2">
      <c r="D553" s="20"/>
    </row>
    <row r="554" spans="4:4" s="3" customFormat="1" x14ac:dyDescent="0.2">
      <c r="D554" s="20"/>
    </row>
    <row r="555" spans="4:4" s="3" customFormat="1" x14ac:dyDescent="0.2">
      <c r="D555" s="20"/>
    </row>
    <row r="556" spans="4:4" s="3" customFormat="1" x14ac:dyDescent="0.2">
      <c r="D556" s="20"/>
    </row>
    <row r="557" spans="4:4" s="3" customFormat="1" x14ac:dyDescent="0.2">
      <c r="D557" s="20"/>
    </row>
    <row r="558" spans="4:4" s="3" customFormat="1" x14ac:dyDescent="0.2">
      <c r="D558" s="20"/>
    </row>
    <row r="559" spans="4:4" s="3" customFormat="1" x14ac:dyDescent="0.2">
      <c r="D559" s="20"/>
    </row>
    <row r="560" spans="4:4" s="3" customFormat="1" x14ac:dyDescent="0.2">
      <c r="D560" s="20"/>
    </row>
    <row r="561" spans="4:4" s="3" customFormat="1" x14ac:dyDescent="0.2">
      <c r="D561" s="20"/>
    </row>
    <row r="562" spans="4:4" s="3" customFormat="1" x14ac:dyDescent="0.2">
      <c r="D562" s="20"/>
    </row>
    <row r="563" spans="4:4" s="3" customFormat="1" x14ac:dyDescent="0.2">
      <c r="D563" s="20"/>
    </row>
    <row r="564" spans="4:4" s="3" customFormat="1" x14ac:dyDescent="0.2">
      <c r="D564" s="20"/>
    </row>
    <row r="565" spans="4:4" s="3" customFormat="1" x14ac:dyDescent="0.2">
      <c r="D565" s="20"/>
    </row>
    <row r="566" spans="4:4" s="3" customFormat="1" x14ac:dyDescent="0.2">
      <c r="D566" s="20"/>
    </row>
    <row r="567" spans="4:4" s="3" customFormat="1" x14ac:dyDescent="0.2">
      <c r="D567" s="20"/>
    </row>
    <row r="568" spans="4:4" s="3" customFormat="1" x14ac:dyDescent="0.2">
      <c r="D568" s="20"/>
    </row>
    <row r="569" spans="4:4" s="3" customFormat="1" x14ac:dyDescent="0.2">
      <c r="D569" s="20"/>
    </row>
    <row r="570" spans="4:4" s="3" customFormat="1" x14ac:dyDescent="0.2">
      <c r="D570" s="20"/>
    </row>
    <row r="571" spans="4:4" s="3" customFormat="1" x14ac:dyDescent="0.2">
      <c r="D571" s="20"/>
    </row>
    <row r="572" spans="4:4" s="3" customFormat="1" x14ac:dyDescent="0.2">
      <c r="D572" s="20"/>
    </row>
    <row r="573" spans="4:4" s="3" customFormat="1" x14ac:dyDescent="0.2">
      <c r="D573" s="20"/>
    </row>
    <row r="574" spans="4:4" s="3" customFormat="1" x14ac:dyDescent="0.2">
      <c r="D574" s="20"/>
    </row>
    <row r="575" spans="4:4" s="3" customFormat="1" x14ac:dyDescent="0.2">
      <c r="D575" s="20"/>
    </row>
    <row r="576" spans="4:4" s="3" customFormat="1" x14ac:dyDescent="0.2">
      <c r="D576" s="20"/>
    </row>
    <row r="577" spans="4:4" s="3" customFormat="1" x14ac:dyDescent="0.2">
      <c r="D577" s="20"/>
    </row>
    <row r="578" spans="4:4" s="3" customFormat="1" x14ac:dyDescent="0.2">
      <c r="D578" s="20"/>
    </row>
    <row r="579" spans="4:4" s="3" customFormat="1" x14ac:dyDescent="0.2">
      <c r="D579" s="20"/>
    </row>
    <row r="580" spans="4:4" s="3" customFormat="1" x14ac:dyDescent="0.2">
      <c r="D580" s="20"/>
    </row>
    <row r="581" spans="4:4" s="3" customFormat="1" x14ac:dyDescent="0.2">
      <c r="D581" s="20"/>
    </row>
    <row r="582" spans="4:4" s="3" customFormat="1" x14ac:dyDescent="0.2">
      <c r="D582" s="20"/>
    </row>
    <row r="583" spans="4:4" s="3" customFormat="1" x14ac:dyDescent="0.2">
      <c r="D583" s="20"/>
    </row>
    <row r="584" spans="4:4" s="3" customFormat="1" x14ac:dyDescent="0.2">
      <c r="D584" s="20"/>
    </row>
    <row r="585" spans="4:4" s="3" customFormat="1" x14ac:dyDescent="0.2">
      <c r="D585" s="20"/>
    </row>
    <row r="586" spans="4:4" s="3" customFormat="1" x14ac:dyDescent="0.2">
      <c r="D586" s="20"/>
    </row>
    <row r="587" spans="4:4" s="3" customFormat="1" x14ac:dyDescent="0.2">
      <c r="D587" s="20"/>
    </row>
    <row r="588" spans="4:4" s="3" customFormat="1" x14ac:dyDescent="0.2">
      <c r="D588" s="20"/>
    </row>
    <row r="589" spans="4:4" s="3" customFormat="1" x14ac:dyDescent="0.2">
      <c r="D589" s="20"/>
    </row>
    <row r="590" spans="4:4" s="3" customFormat="1" x14ac:dyDescent="0.2">
      <c r="D590" s="20"/>
    </row>
    <row r="591" spans="4:4" s="3" customFormat="1" x14ac:dyDescent="0.2">
      <c r="D591" s="20"/>
    </row>
    <row r="592" spans="4:4" s="3" customFormat="1" x14ac:dyDescent="0.2">
      <c r="D592" s="20"/>
    </row>
    <row r="593" spans="4:4" s="3" customFormat="1" x14ac:dyDescent="0.2">
      <c r="D593" s="20"/>
    </row>
    <row r="594" spans="4:4" s="3" customFormat="1" x14ac:dyDescent="0.2">
      <c r="D594" s="20"/>
    </row>
    <row r="595" spans="4:4" s="3" customFormat="1" x14ac:dyDescent="0.2">
      <c r="D595" s="20"/>
    </row>
    <row r="596" spans="4:4" s="3" customFormat="1" x14ac:dyDescent="0.2">
      <c r="D596" s="20"/>
    </row>
    <row r="597" spans="4:4" s="3" customFormat="1" x14ac:dyDescent="0.2">
      <c r="D597" s="20"/>
    </row>
    <row r="598" spans="4:4" s="3" customFormat="1" x14ac:dyDescent="0.2">
      <c r="D598" s="20"/>
    </row>
    <row r="599" spans="4:4" s="3" customFormat="1" x14ac:dyDescent="0.2">
      <c r="D599" s="20"/>
    </row>
    <row r="600" spans="4:4" s="3" customFormat="1" x14ac:dyDescent="0.2">
      <c r="D600" s="20"/>
    </row>
    <row r="601" spans="4:4" s="3" customFormat="1" x14ac:dyDescent="0.2">
      <c r="D601" s="20"/>
    </row>
    <row r="602" spans="4:4" s="3" customFormat="1" x14ac:dyDescent="0.2">
      <c r="D602" s="20"/>
    </row>
    <row r="603" spans="4:4" s="3" customFormat="1" x14ac:dyDescent="0.2">
      <c r="D603" s="20"/>
    </row>
    <row r="604" spans="4:4" s="3" customFormat="1" x14ac:dyDescent="0.2">
      <c r="D604" s="20"/>
    </row>
    <row r="605" spans="4:4" s="3" customFormat="1" x14ac:dyDescent="0.2">
      <c r="D605" s="20"/>
    </row>
    <row r="606" spans="4:4" s="3" customFormat="1" x14ac:dyDescent="0.2">
      <c r="D606" s="20"/>
    </row>
    <row r="607" spans="4:4" s="3" customFormat="1" x14ac:dyDescent="0.2">
      <c r="D607" s="20"/>
    </row>
    <row r="608" spans="4:4" s="3" customFormat="1" x14ac:dyDescent="0.2">
      <c r="D608" s="20"/>
    </row>
    <row r="609" spans="4:4" s="3" customFormat="1" x14ac:dyDescent="0.2">
      <c r="D609" s="20"/>
    </row>
    <row r="610" spans="4:4" s="3" customFormat="1" x14ac:dyDescent="0.2">
      <c r="D610" s="20"/>
    </row>
    <row r="611" spans="4:4" s="3" customFormat="1" x14ac:dyDescent="0.2">
      <c r="D611" s="20"/>
    </row>
    <row r="612" spans="4:4" s="3" customFormat="1" x14ac:dyDescent="0.2">
      <c r="D612" s="20"/>
    </row>
    <row r="613" spans="4:4" s="3" customFormat="1" x14ac:dyDescent="0.2">
      <c r="D613" s="20"/>
    </row>
    <row r="614" spans="4:4" s="3" customFormat="1" x14ac:dyDescent="0.2">
      <c r="D614" s="20"/>
    </row>
    <row r="615" spans="4:4" s="3" customFormat="1" x14ac:dyDescent="0.2">
      <c r="D615" s="20"/>
    </row>
    <row r="616" spans="4:4" s="3" customFormat="1" x14ac:dyDescent="0.2">
      <c r="D616" s="20"/>
    </row>
    <row r="617" spans="4:4" s="3" customFormat="1" x14ac:dyDescent="0.2">
      <c r="D617" s="20"/>
    </row>
    <row r="618" spans="4:4" s="3" customFormat="1" x14ac:dyDescent="0.2">
      <c r="D618" s="20"/>
    </row>
    <row r="619" spans="4:4" s="3" customFormat="1" x14ac:dyDescent="0.2">
      <c r="D619" s="20"/>
    </row>
    <row r="620" spans="4:4" s="3" customFormat="1" x14ac:dyDescent="0.2">
      <c r="D620" s="20"/>
    </row>
    <row r="621" spans="4:4" s="3" customFormat="1" x14ac:dyDescent="0.2">
      <c r="D621" s="20"/>
    </row>
    <row r="622" spans="4:4" s="3" customFormat="1" x14ac:dyDescent="0.2">
      <c r="D622" s="20"/>
    </row>
    <row r="623" spans="4:4" s="3" customFormat="1" x14ac:dyDescent="0.2">
      <c r="D623" s="20"/>
    </row>
    <row r="624" spans="4:4" s="3" customFormat="1" x14ac:dyDescent="0.2">
      <c r="D624" s="20"/>
    </row>
    <row r="625" spans="4:4" s="3" customFormat="1" x14ac:dyDescent="0.2">
      <c r="D625" s="20"/>
    </row>
    <row r="626" spans="4:4" s="3" customFormat="1" x14ac:dyDescent="0.2">
      <c r="D626" s="20"/>
    </row>
    <row r="627" spans="4:4" s="3" customFormat="1" x14ac:dyDescent="0.2">
      <c r="D627" s="20"/>
    </row>
    <row r="628" spans="4:4" s="3" customFormat="1" x14ac:dyDescent="0.2">
      <c r="D628" s="20"/>
    </row>
    <row r="629" spans="4:4" s="3" customFormat="1" x14ac:dyDescent="0.2">
      <c r="D629" s="20"/>
    </row>
    <row r="630" spans="4:4" s="3" customFormat="1" x14ac:dyDescent="0.2">
      <c r="D630" s="20"/>
    </row>
    <row r="631" spans="4:4" s="3" customFormat="1" x14ac:dyDescent="0.2">
      <c r="D631" s="20"/>
    </row>
    <row r="632" spans="4:4" s="3" customFormat="1" x14ac:dyDescent="0.2">
      <c r="D632" s="20"/>
    </row>
    <row r="633" spans="4:4" s="3" customFormat="1" x14ac:dyDescent="0.2">
      <c r="D633" s="20"/>
    </row>
    <row r="634" spans="4:4" s="3" customFormat="1" x14ac:dyDescent="0.2">
      <c r="D634" s="20"/>
    </row>
    <row r="635" spans="4:4" s="3" customFormat="1" x14ac:dyDescent="0.2">
      <c r="D635" s="20"/>
    </row>
    <row r="636" spans="4:4" s="3" customFormat="1" x14ac:dyDescent="0.2">
      <c r="D636" s="20"/>
    </row>
    <row r="637" spans="4:4" s="3" customFormat="1" x14ac:dyDescent="0.2">
      <c r="D637" s="20"/>
    </row>
    <row r="638" spans="4:4" s="3" customFormat="1" x14ac:dyDescent="0.2">
      <c r="D638" s="20"/>
    </row>
    <row r="639" spans="4:4" s="3" customFormat="1" x14ac:dyDescent="0.2">
      <c r="D639" s="20"/>
    </row>
    <row r="640" spans="4:4" s="3" customFormat="1" x14ac:dyDescent="0.2">
      <c r="D640" s="20"/>
    </row>
    <row r="641" spans="4:4" s="3" customFormat="1" x14ac:dyDescent="0.2">
      <c r="D641" s="20"/>
    </row>
    <row r="642" spans="4:4" s="3" customFormat="1" x14ac:dyDescent="0.2">
      <c r="D642" s="20"/>
    </row>
    <row r="643" spans="4:4" s="3" customFormat="1" x14ac:dyDescent="0.2">
      <c r="D643" s="20"/>
    </row>
    <row r="644" spans="4:4" s="3" customFormat="1" x14ac:dyDescent="0.2">
      <c r="D644" s="20"/>
    </row>
    <row r="645" spans="4:4" s="3" customFormat="1" x14ac:dyDescent="0.2">
      <c r="D645" s="20"/>
    </row>
    <row r="646" spans="4:4" s="3" customFormat="1" x14ac:dyDescent="0.2">
      <c r="D646" s="20"/>
    </row>
    <row r="647" spans="4:4" s="3" customFormat="1" x14ac:dyDescent="0.2">
      <c r="D647" s="20"/>
    </row>
    <row r="648" spans="4:4" s="3" customFormat="1" x14ac:dyDescent="0.2">
      <c r="D648" s="20"/>
    </row>
    <row r="649" spans="4:4" s="3" customFormat="1" x14ac:dyDescent="0.2">
      <c r="D649" s="20"/>
    </row>
    <row r="650" spans="4:4" s="3" customFormat="1" x14ac:dyDescent="0.2">
      <c r="D650" s="20"/>
    </row>
    <row r="651" spans="4:4" s="3" customFormat="1" x14ac:dyDescent="0.2">
      <c r="D651" s="20"/>
    </row>
    <row r="652" spans="4:4" s="3" customFormat="1" x14ac:dyDescent="0.2">
      <c r="D652" s="20"/>
    </row>
    <row r="653" spans="4:4" s="3" customFormat="1" x14ac:dyDescent="0.2">
      <c r="D653" s="20"/>
    </row>
    <row r="654" spans="4:4" s="3" customFormat="1" x14ac:dyDescent="0.2">
      <c r="D654" s="20"/>
    </row>
    <row r="655" spans="4:4" s="3" customFormat="1" x14ac:dyDescent="0.2">
      <c r="D655" s="20"/>
    </row>
    <row r="656" spans="4:4" s="3" customFormat="1" x14ac:dyDescent="0.2">
      <c r="D656" s="20"/>
    </row>
    <row r="657" spans="4:4" s="3" customFormat="1" x14ac:dyDescent="0.2">
      <c r="D657" s="20"/>
    </row>
    <row r="658" spans="4:4" s="3" customFormat="1" x14ac:dyDescent="0.2">
      <c r="D658" s="20"/>
    </row>
    <row r="659" spans="4:4" s="3" customFormat="1" x14ac:dyDescent="0.2">
      <c r="D659" s="20"/>
    </row>
    <row r="660" spans="4:4" s="3" customFormat="1" x14ac:dyDescent="0.2">
      <c r="D660" s="20"/>
    </row>
    <row r="661" spans="4:4" s="3" customFormat="1" x14ac:dyDescent="0.2">
      <c r="D661" s="20"/>
    </row>
    <row r="662" spans="4:4" s="3" customFormat="1" x14ac:dyDescent="0.2">
      <c r="D662" s="20"/>
    </row>
    <row r="663" spans="4:4" s="3" customFormat="1" x14ac:dyDescent="0.2">
      <c r="D663" s="20"/>
    </row>
    <row r="664" spans="4:4" s="3" customFormat="1" x14ac:dyDescent="0.2">
      <c r="D664" s="20"/>
    </row>
    <row r="665" spans="4:4" s="3" customFormat="1" x14ac:dyDescent="0.2">
      <c r="D665" s="20"/>
    </row>
    <row r="666" spans="4:4" s="3" customFormat="1" x14ac:dyDescent="0.2">
      <c r="D666" s="20"/>
    </row>
    <row r="667" spans="4:4" s="3" customFormat="1" x14ac:dyDescent="0.2">
      <c r="D667" s="20"/>
    </row>
    <row r="668" spans="4:4" s="3" customFormat="1" x14ac:dyDescent="0.2">
      <c r="D668" s="20"/>
    </row>
    <row r="669" spans="4:4" s="3" customFormat="1" x14ac:dyDescent="0.2">
      <c r="D669" s="20"/>
    </row>
    <row r="670" spans="4:4" s="3" customFormat="1" x14ac:dyDescent="0.2">
      <c r="D670" s="20"/>
    </row>
    <row r="671" spans="4:4" s="3" customFormat="1" x14ac:dyDescent="0.2">
      <c r="D671" s="20"/>
    </row>
    <row r="672" spans="4:4" s="3" customFormat="1" x14ac:dyDescent="0.2">
      <c r="D672" s="20"/>
    </row>
    <row r="673" spans="4:4" s="3" customFormat="1" x14ac:dyDescent="0.2">
      <c r="D673" s="20"/>
    </row>
    <row r="674" spans="4:4" s="3" customFormat="1" x14ac:dyDescent="0.2">
      <c r="D674" s="20"/>
    </row>
    <row r="675" spans="4:4" s="3" customFormat="1" x14ac:dyDescent="0.2">
      <c r="D675" s="20"/>
    </row>
    <row r="676" spans="4:4" s="3" customFormat="1" x14ac:dyDescent="0.2">
      <c r="D676" s="20"/>
    </row>
    <row r="677" spans="4:4" s="3" customFormat="1" x14ac:dyDescent="0.2">
      <c r="D677" s="20"/>
    </row>
    <row r="678" spans="4:4" s="3" customFormat="1" x14ac:dyDescent="0.2">
      <c r="D678" s="20"/>
    </row>
    <row r="679" spans="4:4" s="3" customFormat="1" x14ac:dyDescent="0.2">
      <c r="D679" s="20"/>
    </row>
    <row r="680" spans="4:4" s="3" customFormat="1" x14ac:dyDescent="0.2">
      <c r="D680" s="20"/>
    </row>
    <row r="681" spans="4:4" s="3" customFormat="1" x14ac:dyDescent="0.2">
      <c r="D681" s="20"/>
    </row>
    <row r="682" spans="4:4" s="3" customFormat="1" x14ac:dyDescent="0.2">
      <c r="D682" s="20"/>
    </row>
    <row r="683" spans="4:4" s="3" customFormat="1" x14ac:dyDescent="0.2">
      <c r="D683" s="20"/>
    </row>
    <row r="684" spans="4:4" s="3" customFormat="1" x14ac:dyDescent="0.2">
      <c r="D684" s="20"/>
    </row>
    <row r="685" spans="4:4" s="3" customFormat="1" x14ac:dyDescent="0.2">
      <c r="D685" s="20"/>
    </row>
    <row r="686" spans="4:4" s="3" customFormat="1" x14ac:dyDescent="0.2">
      <c r="D686" s="20"/>
    </row>
    <row r="687" spans="4:4" s="3" customFormat="1" x14ac:dyDescent="0.2">
      <c r="D687" s="20"/>
    </row>
    <row r="688" spans="4:4" s="3" customFormat="1" x14ac:dyDescent="0.2">
      <c r="D688" s="20"/>
    </row>
    <row r="689" spans="4:4" s="3" customFormat="1" x14ac:dyDescent="0.2">
      <c r="D689" s="20"/>
    </row>
    <row r="690" spans="4:4" s="3" customFormat="1" x14ac:dyDescent="0.2">
      <c r="D690" s="20"/>
    </row>
    <row r="691" spans="4:4" s="3" customFormat="1" x14ac:dyDescent="0.2">
      <c r="D691" s="20"/>
    </row>
    <row r="692" spans="4:4" s="3" customFormat="1" x14ac:dyDescent="0.2">
      <c r="D692" s="20"/>
    </row>
    <row r="693" spans="4:4" s="3" customFormat="1" x14ac:dyDescent="0.2">
      <c r="D693" s="20"/>
    </row>
    <row r="694" spans="4:4" s="3" customFormat="1" x14ac:dyDescent="0.2">
      <c r="D694" s="20"/>
    </row>
    <row r="695" spans="4:4" s="3" customFormat="1" x14ac:dyDescent="0.2">
      <c r="D695" s="20"/>
    </row>
    <row r="696" spans="4:4" s="3" customFormat="1" x14ac:dyDescent="0.2">
      <c r="D696" s="20"/>
    </row>
    <row r="697" spans="4:4" s="3" customFormat="1" x14ac:dyDescent="0.2">
      <c r="D697" s="20"/>
    </row>
    <row r="698" spans="4:4" s="3" customFormat="1" x14ac:dyDescent="0.2">
      <c r="D698" s="20"/>
    </row>
    <row r="699" spans="4:4" s="3" customFormat="1" x14ac:dyDescent="0.2">
      <c r="D699" s="20"/>
    </row>
    <row r="700" spans="4:4" s="3" customFormat="1" x14ac:dyDescent="0.2">
      <c r="D700" s="20"/>
    </row>
    <row r="701" spans="4:4" s="3" customFormat="1" x14ac:dyDescent="0.2">
      <c r="D701" s="20"/>
    </row>
    <row r="702" spans="4:4" s="3" customFormat="1" x14ac:dyDescent="0.2">
      <c r="D702" s="20"/>
    </row>
    <row r="703" spans="4:4" s="3" customFormat="1" x14ac:dyDescent="0.2">
      <c r="D703" s="20"/>
    </row>
    <row r="704" spans="4:4" s="3" customFormat="1" x14ac:dyDescent="0.2">
      <c r="D704" s="20"/>
    </row>
    <row r="705" spans="3:12" s="3" customFormat="1" x14ac:dyDescent="0.2">
      <c r="D705" s="20"/>
    </row>
    <row r="706" spans="3:12" s="3" customFormat="1" x14ac:dyDescent="0.2">
      <c r="D706" s="20"/>
    </row>
    <row r="707" spans="3:12" s="3" customFormat="1" x14ac:dyDescent="0.2">
      <c r="D707" s="20"/>
    </row>
    <row r="708" spans="3:12" s="3" customFormat="1" x14ac:dyDescent="0.2">
      <c r="C708" s="68"/>
      <c r="D708" s="69"/>
      <c r="E708" s="68"/>
      <c r="F708" s="68"/>
      <c r="G708" s="68"/>
      <c r="H708" s="68"/>
      <c r="I708" s="68"/>
      <c r="J708" s="68"/>
      <c r="K708" s="68"/>
      <c r="L708" s="68"/>
    </row>
    <row r="709" spans="3:12" s="3" customFormat="1" x14ac:dyDescent="0.2">
      <c r="C709" s="68"/>
      <c r="D709" s="69"/>
      <c r="E709" s="68"/>
      <c r="F709" s="68"/>
      <c r="G709" s="68"/>
      <c r="H709" s="68"/>
      <c r="I709" s="68"/>
      <c r="J709" s="68"/>
      <c r="K709" s="68"/>
      <c r="L709" s="68"/>
    </row>
    <row r="710" spans="3:12" s="3" customFormat="1" x14ac:dyDescent="0.2">
      <c r="C710" s="68"/>
      <c r="D710" s="69"/>
      <c r="E710" s="68"/>
      <c r="F710" s="68"/>
      <c r="G710" s="68"/>
      <c r="H710" s="68"/>
      <c r="I710" s="68"/>
      <c r="J710" s="68"/>
      <c r="K710" s="68"/>
      <c r="L710" s="68"/>
    </row>
    <row r="711" spans="3:12" s="3" customFormat="1" x14ac:dyDescent="0.2">
      <c r="C711" s="68"/>
      <c r="D711" s="69"/>
      <c r="E711" s="68"/>
      <c r="F711" s="68"/>
      <c r="G711" s="68"/>
      <c r="H711" s="68"/>
      <c r="I711" s="68"/>
      <c r="J711" s="68"/>
      <c r="K711" s="68"/>
      <c r="L711" s="68"/>
    </row>
    <row r="712" spans="3:12" s="3" customFormat="1" x14ac:dyDescent="0.2">
      <c r="C712" s="68"/>
      <c r="D712" s="69"/>
      <c r="E712" s="68"/>
      <c r="F712" s="68"/>
      <c r="G712" s="68"/>
      <c r="H712" s="68"/>
      <c r="I712" s="68"/>
      <c r="J712" s="68"/>
      <c r="K712" s="68"/>
      <c r="L712" s="68"/>
    </row>
    <row r="713" spans="3:12" s="3" customFormat="1" x14ac:dyDescent="0.2">
      <c r="C713" s="68"/>
      <c r="D713" s="69"/>
      <c r="E713" s="68"/>
      <c r="F713" s="68"/>
      <c r="G713" s="68"/>
      <c r="H713" s="68"/>
      <c r="I713" s="68"/>
      <c r="J713" s="68"/>
      <c r="K713" s="68"/>
      <c r="L713" s="68"/>
    </row>
    <row r="714" spans="3:12" s="3" customFormat="1" x14ac:dyDescent="0.2">
      <c r="C714" s="68"/>
      <c r="D714" s="69"/>
      <c r="E714" s="68"/>
      <c r="F714" s="68"/>
      <c r="G714" s="68"/>
      <c r="H714" s="68"/>
      <c r="I714" s="68"/>
      <c r="J714" s="68"/>
      <c r="K714" s="68"/>
      <c r="L714" s="68"/>
    </row>
    <row r="715" spans="3:12" s="3" customFormat="1" x14ac:dyDescent="0.2">
      <c r="C715" s="68"/>
      <c r="D715" s="69"/>
      <c r="E715" s="68"/>
      <c r="F715" s="68"/>
      <c r="G715" s="68"/>
      <c r="H715" s="68"/>
      <c r="I715" s="68"/>
      <c r="J715" s="68"/>
      <c r="K715" s="68"/>
      <c r="L715" s="68"/>
    </row>
    <row r="716" spans="3:12" s="3" customFormat="1" x14ac:dyDescent="0.2">
      <c r="C716" s="68"/>
      <c r="D716" s="69"/>
      <c r="E716" s="68"/>
      <c r="F716" s="68"/>
      <c r="G716" s="68"/>
      <c r="H716" s="68"/>
      <c r="I716" s="68"/>
      <c r="J716" s="68"/>
      <c r="K716" s="68"/>
      <c r="L716" s="68"/>
    </row>
    <row r="717" spans="3:12" s="3" customFormat="1" x14ac:dyDescent="0.2">
      <c r="C717" s="68"/>
      <c r="D717" s="69"/>
      <c r="E717" s="68"/>
      <c r="F717" s="68"/>
      <c r="G717" s="68"/>
      <c r="H717" s="68"/>
      <c r="I717" s="68"/>
      <c r="J717" s="68"/>
      <c r="K717" s="68"/>
      <c r="L717" s="68"/>
    </row>
    <row r="718" spans="3:12" s="3" customFormat="1" x14ac:dyDescent="0.2">
      <c r="C718" s="68"/>
      <c r="D718" s="69"/>
      <c r="E718" s="68"/>
      <c r="F718" s="68"/>
      <c r="G718" s="68"/>
      <c r="H718" s="68"/>
      <c r="I718" s="68"/>
      <c r="J718" s="68"/>
      <c r="K718" s="68"/>
      <c r="L718" s="68"/>
    </row>
    <row r="719" spans="3:12" s="3" customFormat="1" x14ac:dyDescent="0.2">
      <c r="C719" s="68"/>
      <c r="D719" s="69"/>
      <c r="E719" s="68"/>
      <c r="F719" s="68"/>
      <c r="G719" s="68"/>
      <c r="H719" s="68"/>
      <c r="I719" s="68"/>
      <c r="J719" s="68"/>
      <c r="K719" s="68"/>
      <c r="L719" s="68"/>
    </row>
    <row r="720" spans="3:12" s="3" customFormat="1" x14ac:dyDescent="0.2">
      <c r="C720" s="68"/>
      <c r="D720" s="69"/>
      <c r="E720" s="68"/>
      <c r="F720" s="68"/>
      <c r="G720" s="68"/>
      <c r="H720" s="68"/>
      <c r="I720" s="68"/>
      <c r="J720" s="68"/>
      <c r="K720" s="68"/>
      <c r="L720" s="68"/>
    </row>
    <row r="721" spans="3:12" s="3" customFormat="1" x14ac:dyDescent="0.2">
      <c r="C721" s="68"/>
      <c r="D721" s="69"/>
      <c r="E721" s="68"/>
      <c r="F721" s="68"/>
      <c r="G721" s="68"/>
      <c r="H721" s="68"/>
      <c r="I721" s="68"/>
      <c r="J721" s="68"/>
      <c r="K721" s="68"/>
      <c r="L721" s="68"/>
    </row>
    <row r="722" spans="3:12" s="3" customFormat="1" x14ac:dyDescent="0.2">
      <c r="C722" s="68"/>
      <c r="D722" s="69"/>
      <c r="E722" s="68"/>
      <c r="F722" s="68"/>
      <c r="G722" s="68"/>
      <c r="H722" s="68"/>
      <c r="I722" s="68"/>
      <c r="J722" s="68"/>
      <c r="K722" s="68"/>
      <c r="L722" s="68"/>
    </row>
    <row r="723" spans="3:12" s="3" customFormat="1" x14ac:dyDescent="0.2">
      <c r="C723" s="68"/>
      <c r="D723" s="69"/>
      <c r="E723" s="68"/>
      <c r="F723" s="68"/>
      <c r="G723" s="68"/>
      <c r="H723" s="68"/>
      <c r="I723" s="68"/>
      <c r="J723" s="68"/>
      <c r="K723" s="68"/>
      <c r="L723" s="68"/>
    </row>
    <row r="724" spans="3:12" s="3" customFormat="1" x14ac:dyDescent="0.2">
      <c r="C724" s="68"/>
      <c r="D724" s="69"/>
      <c r="E724" s="68"/>
      <c r="F724" s="68"/>
      <c r="G724" s="68"/>
      <c r="H724" s="68"/>
      <c r="I724" s="68"/>
      <c r="J724" s="68"/>
      <c r="K724" s="68"/>
      <c r="L724" s="68"/>
    </row>
    <row r="725" spans="3:12" s="3" customFormat="1" x14ac:dyDescent="0.2">
      <c r="C725" s="68"/>
      <c r="D725" s="69"/>
      <c r="E725" s="68"/>
      <c r="F725" s="68"/>
      <c r="G725" s="68"/>
      <c r="H725" s="68"/>
      <c r="I725" s="68"/>
      <c r="J725" s="68"/>
      <c r="K725" s="68"/>
      <c r="L725" s="68"/>
    </row>
    <row r="726" spans="3:12" s="3" customFormat="1" x14ac:dyDescent="0.2">
      <c r="C726" s="68"/>
      <c r="D726" s="69"/>
      <c r="E726" s="68"/>
      <c r="F726" s="68"/>
      <c r="G726" s="68"/>
      <c r="H726" s="68"/>
      <c r="I726" s="68"/>
      <c r="J726" s="68"/>
      <c r="K726" s="68"/>
      <c r="L726" s="68"/>
    </row>
    <row r="727" spans="3:12" s="3" customFormat="1" x14ac:dyDescent="0.2">
      <c r="C727" s="68"/>
      <c r="D727" s="69"/>
      <c r="E727" s="68"/>
      <c r="F727" s="68"/>
      <c r="G727" s="68"/>
      <c r="H727" s="68"/>
      <c r="I727" s="68"/>
      <c r="J727" s="68"/>
      <c r="K727" s="68"/>
      <c r="L727" s="68"/>
    </row>
    <row r="728" spans="3:12" s="3" customFormat="1" x14ac:dyDescent="0.2">
      <c r="C728" s="68"/>
      <c r="D728" s="69"/>
      <c r="E728" s="68"/>
      <c r="F728" s="68"/>
      <c r="G728" s="68"/>
      <c r="H728" s="68"/>
      <c r="I728" s="68"/>
      <c r="J728" s="68"/>
      <c r="K728" s="68"/>
      <c r="L728" s="68"/>
    </row>
    <row r="729" spans="3:12" s="3" customFormat="1" x14ac:dyDescent="0.2">
      <c r="C729" s="68"/>
      <c r="D729" s="69"/>
      <c r="E729" s="68"/>
      <c r="F729" s="68"/>
      <c r="G729" s="68"/>
      <c r="H729" s="68"/>
      <c r="I729" s="68"/>
      <c r="J729" s="68"/>
      <c r="K729" s="68"/>
      <c r="L729" s="68"/>
    </row>
    <row r="730" spans="3:12" s="3" customFormat="1" x14ac:dyDescent="0.2">
      <c r="C730" s="68"/>
      <c r="D730" s="69"/>
      <c r="E730" s="68"/>
      <c r="F730" s="68"/>
      <c r="G730" s="68"/>
      <c r="H730" s="68"/>
      <c r="I730" s="68"/>
      <c r="J730" s="68"/>
      <c r="K730" s="68"/>
      <c r="L730" s="68"/>
    </row>
    <row r="731" spans="3:12" s="3" customFormat="1" x14ac:dyDescent="0.2">
      <c r="C731" s="68"/>
      <c r="D731" s="69"/>
      <c r="E731" s="68"/>
      <c r="F731" s="68"/>
      <c r="G731" s="68"/>
      <c r="H731" s="68"/>
      <c r="I731" s="68"/>
      <c r="J731" s="68"/>
      <c r="K731" s="68"/>
      <c r="L731" s="68"/>
    </row>
    <row r="732" spans="3:12" s="3" customFormat="1" x14ac:dyDescent="0.2">
      <c r="C732" s="68"/>
      <c r="D732" s="69"/>
      <c r="E732" s="68"/>
      <c r="F732" s="68"/>
      <c r="G732" s="68"/>
      <c r="H732" s="68"/>
      <c r="I732" s="68"/>
      <c r="J732" s="68"/>
      <c r="K732" s="68"/>
      <c r="L732" s="68"/>
    </row>
    <row r="733" spans="3:12" s="3" customFormat="1" x14ac:dyDescent="0.2">
      <c r="C733" s="68"/>
      <c r="D733" s="69"/>
      <c r="E733" s="68"/>
      <c r="F733" s="68"/>
      <c r="G733" s="68"/>
      <c r="H733" s="68"/>
      <c r="I733" s="68"/>
      <c r="J733" s="68"/>
      <c r="K733" s="68"/>
      <c r="L733" s="68"/>
    </row>
    <row r="734" spans="3:12" s="3" customFormat="1" x14ac:dyDescent="0.2">
      <c r="C734" s="68"/>
      <c r="D734" s="69"/>
      <c r="E734" s="68"/>
      <c r="F734" s="68"/>
      <c r="G734" s="68"/>
      <c r="H734" s="68"/>
      <c r="I734" s="68"/>
      <c r="J734" s="68"/>
      <c r="K734" s="68"/>
      <c r="L734" s="68"/>
    </row>
    <row r="735" spans="3:12" s="3" customFormat="1" x14ac:dyDescent="0.2">
      <c r="C735" s="68"/>
      <c r="D735" s="69"/>
      <c r="E735" s="68"/>
      <c r="F735" s="68"/>
      <c r="G735" s="68"/>
      <c r="H735" s="68"/>
      <c r="I735" s="68"/>
      <c r="J735" s="68"/>
      <c r="K735" s="68"/>
      <c r="L735" s="68"/>
    </row>
    <row r="736" spans="3:12" s="3" customFormat="1" x14ac:dyDescent="0.2">
      <c r="C736" s="68"/>
      <c r="D736" s="69"/>
      <c r="E736" s="68"/>
      <c r="F736" s="68"/>
      <c r="G736" s="68"/>
      <c r="H736" s="68"/>
      <c r="I736" s="68"/>
      <c r="J736" s="68"/>
      <c r="K736" s="68"/>
      <c r="L736" s="68"/>
    </row>
    <row r="737" spans="3:12" s="3" customFormat="1" x14ac:dyDescent="0.2">
      <c r="C737" s="68"/>
      <c r="D737" s="69"/>
      <c r="E737" s="68"/>
      <c r="F737" s="68"/>
      <c r="G737" s="68"/>
      <c r="H737" s="68"/>
      <c r="I737" s="68"/>
      <c r="J737" s="68"/>
      <c r="K737" s="68"/>
      <c r="L737" s="68"/>
    </row>
    <row r="738" spans="3:12" s="3" customFormat="1" x14ac:dyDescent="0.2">
      <c r="C738" s="68"/>
      <c r="D738" s="69"/>
      <c r="E738" s="68"/>
      <c r="F738" s="68"/>
      <c r="G738" s="68"/>
      <c r="H738" s="68"/>
      <c r="I738" s="68"/>
      <c r="J738" s="68"/>
      <c r="K738" s="68"/>
      <c r="L738" s="68"/>
    </row>
    <row r="739" spans="3:12" s="3" customFormat="1" x14ac:dyDescent="0.2">
      <c r="C739" s="68"/>
      <c r="D739" s="69"/>
      <c r="E739" s="68"/>
      <c r="F739" s="68"/>
      <c r="G739" s="68"/>
      <c r="H739" s="68"/>
      <c r="I739" s="68"/>
      <c r="J739" s="68"/>
      <c r="K739" s="68"/>
      <c r="L739" s="68"/>
    </row>
    <row r="740" spans="3:12" s="3" customFormat="1" x14ac:dyDescent="0.2">
      <c r="C740" s="68"/>
      <c r="D740" s="69"/>
      <c r="E740" s="68"/>
      <c r="F740" s="68"/>
      <c r="G740" s="68"/>
      <c r="H740" s="68"/>
      <c r="I740" s="68"/>
      <c r="J740" s="68"/>
      <c r="K740" s="68"/>
      <c r="L740" s="68"/>
    </row>
  </sheetData>
  <mergeCells count="20">
    <mergeCell ref="C2:G2"/>
    <mergeCell ref="D4:E4"/>
    <mergeCell ref="F4:G4"/>
    <mergeCell ref="D5:E5"/>
    <mergeCell ref="F5:G5"/>
    <mergeCell ref="C118:F118"/>
    <mergeCell ref="C98:F98"/>
    <mergeCell ref="C138:F138"/>
    <mergeCell ref="C380:E380"/>
    <mergeCell ref="D6:E6"/>
    <mergeCell ref="F6:G6"/>
    <mergeCell ref="B7:G7"/>
    <mergeCell ref="B18:B61"/>
    <mergeCell ref="B62:B97"/>
    <mergeCell ref="C18:F18"/>
    <mergeCell ref="C62:F62"/>
    <mergeCell ref="C368:F368"/>
    <mergeCell ref="C349:F349"/>
    <mergeCell ref="C255:F255"/>
    <mergeCell ref="C176:F176"/>
  </mergeCells>
  <hyperlinks>
    <hyperlink ref="F6:G6" r:id="rId1" display="Отправить" xr:uid="{00000000-0004-0000-0000-000003000000}"/>
    <hyperlink ref="B8" location="'Электросварные фитинги Атлант'!A55" display="Муфта электросварная SDR 11/17" xr:uid="{00000000-0004-0000-0000-000004000000}"/>
    <hyperlink ref="B9" location="'Электросварные фитинги Атлант'!A97" display="Муфта редукционная (переход) электросварная" xr:uid="{00000000-0004-0000-0000-000005000000}"/>
    <hyperlink ref="B10" location="'Электросварные фитинги Атлант'!A130" display="Муфта переходная электросварная на латунь (переход ПЭ/латунь)" xr:uid="{00000000-0004-0000-0000-000006000000}"/>
    <hyperlink ref="B11" location="'Электросварные фитинги Атлант'!A151" display="Заглушка электросварная" xr:uid="{00000000-0004-0000-0000-000007000000}"/>
    <hyperlink ref="B12" location="'Электросварные фитинги Атлант'!A175" display="Отвод электросварной на 90°, 45°, 30° градусов" xr:uid="{00000000-0004-0000-0000-000008000000}"/>
    <hyperlink ref="B13" location="'Электросварные фитинги Атлант'!A211" display="Седловой отвод электросворной (с фрезой)" xr:uid="{00000000-0004-0000-0000-000009000000}"/>
    <hyperlink ref="B14" location="'Электросварные фитинги Атлант'!A292" display="Патрубок-накладка электросварная (без фрезы)" xr:uid="{00000000-0004-0000-0000-00000A000000}"/>
    <hyperlink ref="B15" location="'Электросварные фитинги Атлант'!A380" display="Тройник электросварной раносторонний" xr:uid="{00000000-0004-0000-0000-00000B000000}"/>
    <hyperlink ref="B16" location="'Электросварные фитинги Атлант'!A401" display="Тройник электросварной редукционный" xr:uid="{00000000-0004-0000-0000-00000C000000}"/>
    <hyperlink ref="B17" location="'Электросварные фитинги Атлант'!A413" display="Шаровый кран Polytec (полный проход)" xr:uid="{00000000-0004-0000-0000-00000D000000}"/>
    <hyperlink ref="D4:E4" r:id="rId2" display="www.tattrub.ru" xr:uid="{FDD18997-0B4B-4149-A354-1E24EE50B61C}"/>
    <hyperlink ref="F5:G5" r:id="rId3" display="Скачать" xr:uid="{274333FE-3381-4899-8A7E-D3009AE02F73}"/>
  </hyperlinks>
  <pageMargins left="0.7" right="0.7" top="0.75" bottom="0.75" header="0.3" footer="0.3"/>
  <pageSetup paperSize="9" scale="43" fitToHeight="0" orientation="portrait" r:id="rId4"/>
  <rowBreaks count="5" manualBreakCount="5">
    <brk id="61" min="1" max="6" man="1"/>
    <brk id="137" min="1" max="6" man="1"/>
    <brk id="175" min="1" max="6" man="1"/>
    <brk id="254" min="1" max="6" man="1"/>
    <brk id="342" min="1" max="6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Электросварные фитинги ПЭ</vt:lpstr>
      <vt:lpstr>'Электросварные фитинги ПЭ'!Область_печати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МаратС</dc:creator>
  <cp:lastModifiedBy>user</cp:lastModifiedBy>
  <dcterms:created xsi:type="dcterms:W3CDTF">2022-05-11T12:25:38Z</dcterms:created>
  <dcterms:modified xsi:type="dcterms:W3CDTF">2023-05-16T13:31:21Z</dcterms:modified>
</cp:coreProperties>
</file>